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A:\EcommActivities\Virtual Event\SolutionsWebcast\Microsoft Azure\resources\"/>
    </mc:Choice>
  </mc:AlternateContent>
  <bookViews>
    <workbookView xWindow="-28920" yWindow="-285" windowWidth="28110" windowHeight="16440" tabRatio="870" activeTab="3"/>
  </bookViews>
  <sheets>
    <sheet name="About this Plan" sheetId="11" r:id="rId1"/>
    <sheet name="Snapshot" sheetId="1" r:id="rId2"/>
    <sheet name="Summary" sheetId="12" r:id="rId3"/>
    <sheet name="Training" sheetId="4" r:id="rId4"/>
    <sheet name="Solution Propensity" sheetId="5" r:id="rId5"/>
    <sheet name="IaaS GTM" sheetId="7" r:id="rId6"/>
    <sheet name=" Financial Plan" sheetId="13" r:id="rId7"/>
    <sheet name="Marketing" sheetId="9" r:id="rId8"/>
    <sheet name="IMC Partner Program" sheetId="8" state="hidden" r:id="rId9"/>
    <sheet name="IaaS Partner Program" sheetId="6" r:id="rId10"/>
  </sheets>
  <calcPr calcId="162913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12" l="1"/>
  <c r="B17" i="12"/>
  <c r="B16" i="12"/>
  <c r="B15" i="12"/>
  <c r="B14" i="12"/>
  <c r="B13" i="12"/>
  <c r="B12" i="12"/>
  <c r="B11" i="12"/>
  <c r="B2" i="13"/>
  <c r="C2" i="13"/>
  <c r="D2" i="13"/>
  <c r="E2" i="13"/>
  <c r="F2" i="13"/>
  <c r="G2" i="13"/>
  <c r="H2" i="13"/>
  <c r="I2" i="13"/>
  <c r="J2" i="13"/>
  <c r="K2" i="13"/>
  <c r="B3" i="13"/>
  <c r="C3" i="13"/>
  <c r="D3" i="13"/>
  <c r="E3" i="13"/>
  <c r="F3" i="13"/>
  <c r="G3" i="13"/>
  <c r="H3" i="13"/>
  <c r="I3" i="13"/>
  <c r="J3" i="13"/>
  <c r="K3" i="13"/>
  <c r="K4" i="13"/>
  <c r="L2" i="13"/>
  <c r="L3" i="13"/>
  <c r="L4" i="13"/>
  <c r="M2" i="13"/>
  <c r="M3" i="13"/>
  <c r="M4" i="13"/>
  <c r="E15" i="13"/>
  <c r="K5" i="13"/>
  <c r="K6" i="13"/>
  <c r="L5" i="13"/>
  <c r="L6" i="13"/>
  <c r="M5" i="13"/>
  <c r="M6" i="13"/>
  <c r="E16" i="13"/>
  <c r="E17" i="13"/>
  <c r="E22" i="13"/>
  <c r="E24" i="13"/>
  <c r="H4" i="13"/>
  <c r="I4" i="13"/>
  <c r="J4" i="13"/>
  <c r="D15" i="13"/>
  <c r="H5" i="13"/>
  <c r="H6" i="13"/>
  <c r="I5" i="13"/>
  <c r="I6" i="13"/>
  <c r="J5" i="13"/>
  <c r="J6" i="13"/>
  <c r="D16" i="13"/>
  <c r="D17" i="13"/>
  <c r="D22" i="13"/>
  <c r="D24" i="13"/>
  <c r="E4" i="13"/>
  <c r="F4" i="13"/>
  <c r="G4" i="13"/>
  <c r="C15" i="13"/>
  <c r="E5" i="13"/>
  <c r="E6" i="13"/>
  <c r="F5" i="13"/>
  <c r="F6" i="13"/>
  <c r="G5" i="13"/>
  <c r="G6" i="13"/>
  <c r="C16" i="13"/>
  <c r="C17" i="13"/>
  <c r="C22" i="13"/>
  <c r="C24" i="13"/>
  <c r="B4" i="13"/>
  <c r="C4" i="13"/>
  <c r="D4" i="13"/>
  <c r="B15" i="13"/>
  <c r="B5" i="13"/>
  <c r="B6" i="13"/>
  <c r="C5" i="13"/>
  <c r="C6" i="13"/>
  <c r="D5" i="13"/>
  <c r="D6" i="13"/>
  <c r="B16" i="13"/>
  <c r="B17" i="13"/>
  <c r="B22" i="13"/>
  <c r="B24" i="13"/>
  <c r="F15" i="13"/>
  <c r="F16" i="13"/>
  <c r="F17" i="13"/>
  <c r="N3" i="13"/>
  <c r="F12" i="13"/>
  <c r="N5" i="13"/>
  <c r="F13" i="13"/>
  <c r="F14" i="13"/>
  <c r="F18" i="13"/>
  <c r="E12" i="13"/>
  <c r="E13" i="13"/>
  <c r="E14" i="13"/>
  <c r="E18" i="13"/>
  <c r="D12" i="13"/>
  <c r="D13" i="13"/>
  <c r="D14" i="13"/>
  <c r="D18" i="13"/>
  <c r="C12" i="13"/>
  <c r="C13" i="13"/>
  <c r="C14" i="13"/>
  <c r="C18" i="13"/>
  <c r="B12" i="13"/>
  <c r="B13" i="13"/>
  <c r="B14" i="13"/>
  <c r="B18" i="13"/>
  <c r="E11" i="13"/>
  <c r="D11" i="13"/>
  <c r="C11" i="13"/>
  <c r="B11" i="13"/>
  <c r="N6" i="13"/>
  <c r="N4" i="13"/>
</calcChain>
</file>

<file path=xl/sharedStrings.xml><?xml version="1.0" encoding="utf-8"?>
<sst xmlns="http://schemas.openxmlformats.org/spreadsheetml/2006/main" count="281" uniqueCount="206">
  <si>
    <t>Plan Key</t>
  </si>
  <si>
    <t>Propensity</t>
  </si>
  <si>
    <t>Partner profile used for discovery and to identify strengths for IaaS adoption</t>
  </si>
  <si>
    <t>Training</t>
  </si>
  <si>
    <t>Key requiement for IaaS success and navigating partner programs</t>
  </si>
  <si>
    <t xml:space="preserve">Solution </t>
  </si>
  <si>
    <t>Map and score solutions based on existing factors</t>
  </si>
  <si>
    <t>IaaS GTM</t>
  </si>
  <si>
    <t>Summary of team, solutions, offering, and partnerships that the reseller will take to market</t>
  </si>
  <si>
    <t>Financial Plan</t>
  </si>
  <si>
    <t>12 month period forecast for IaaS and added services</t>
  </si>
  <si>
    <t>Marketing</t>
  </si>
  <si>
    <t>Goal, activity, budget, funds and ROI summary</t>
  </si>
  <si>
    <t>IaaS Partner Program</t>
  </si>
  <si>
    <t>Summary of vendor partner programs, competecy, requirements and benefits</t>
  </si>
  <si>
    <t>Partner Name</t>
  </si>
  <si>
    <t>D&amp;H Account #</t>
  </si>
  <si>
    <t>Primary Sales Rep</t>
  </si>
  <si>
    <t>Cloud Sales Rep</t>
  </si>
  <si>
    <t>IT Revenue</t>
  </si>
  <si>
    <t>Cloud Revenue</t>
  </si>
  <si>
    <t>Service Revenue</t>
  </si>
  <si>
    <t># of Employees</t>
  </si>
  <si>
    <t># of Sales Reps</t>
  </si>
  <si>
    <t># of Technical Reps</t>
  </si>
  <si>
    <t>Geographic coverage (States):</t>
  </si>
  <si>
    <t>Define type of current customers:</t>
  </si>
  <si>
    <t>Avg end user seats (size of clients):</t>
  </si>
  <si>
    <t>Avg. annual spend:</t>
  </si>
  <si>
    <t># of customers actively purchasing from reseller:</t>
  </si>
  <si>
    <t xml:space="preserve"># of customers under managed services: </t>
  </si>
  <si>
    <t># of end clients/seats under managed services contract:</t>
  </si>
  <si>
    <t>Avg. MRR spend:</t>
  </si>
  <si>
    <t>Verticals served (list top 3)</t>
  </si>
  <si>
    <t>Vertical #1</t>
  </si>
  <si>
    <t>Vertical #2</t>
  </si>
  <si>
    <t>Vertical #3</t>
  </si>
  <si>
    <t>Key Vendor Focus/Certifications (list all relevant)</t>
  </si>
  <si>
    <t>Vendor #1</t>
  </si>
  <si>
    <t>Vendor #2</t>
  </si>
  <si>
    <t>Vendor #3</t>
  </si>
  <si>
    <t>Vendor #4</t>
  </si>
  <si>
    <t>Vendor #5</t>
  </si>
  <si>
    <t>Your Business</t>
  </si>
  <si>
    <t>Geographic coverage (States)</t>
  </si>
  <si>
    <t># of end users under managed services contract?</t>
  </si>
  <si>
    <t>Avg. MRR spend</t>
  </si>
  <si>
    <t># of end users actively purchasing from reseller?</t>
  </si>
  <si>
    <t>Avg. end user seats</t>
  </si>
  <si>
    <t>Vertical</t>
  </si>
  <si>
    <t>Key Vendor</t>
  </si>
  <si>
    <t>Solution Focus</t>
  </si>
  <si>
    <t>Total</t>
  </si>
  <si>
    <t>IaaS Training Curriculum and Commitment</t>
  </si>
  <si>
    <t>Vendor</t>
  </si>
  <si>
    <t>Sales Training</t>
  </si>
  <si>
    <t>Targeted Individuals</t>
  </si>
  <si>
    <t>Targeted Completion Date</t>
  </si>
  <si>
    <t>Achievement Date</t>
  </si>
  <si>
    <t>Exam</t>
  </si>
  <si>
    <t>Links/Notes</t>
  </si>
  <si>
    <t>D&amp;H</t>
  </si>
  <si>
    <t>D&amp;H for Azure</t>
  </si>
  <si>
    <t>Microsoft</t>
  </si>
  <si>
    <t>Review SWAY</t>
  </si>
  <si>
    <t>None</t>
  </si>
  <si>
    <t>https://sway.com/bhPYZSA0sVf9Oy85</t>
  </si>
  <si>
    <t>Azure Introduction (Online 8-16 hours)</t>
  </si>
  <si>
    <t>AZ-900</t>
  </si>
  <si>
    <t>https://docs.microsoft.com/en-us/learn/paths/azure-fundamentals/</t>
  </si>
  <si>
    <t>Nerdio</t>
  </si>
  <si>
    <t>https://getnerdio.com/academy/</t>
  </si>
  <si>
    <t>Cloudcheckr</t>
  </si>
  <si>
    <t>https://cloudcheckr.com/tutorials/</t>
  </si>
  <si>
    <t xml:space="preserve">Technical Training </t>
  </si>
  <si>
    <t>MTA: IT Infrastructure</t>
  </si>
  <si>
    <t>https://www.microsoft.com/en-us/learning/mta-it-infrastructure-certification.aspx</t>
  </si>
  <si>
    <t>Architecting Microsoft Azure Solutions (online)</t>
  </si>
  <si>
    <t>https://www.edx.org/course/architecting-microsoft-azure-solutions-microsoft-dev205bx-3</t>
  </si>
  <si>
    <t>G3hq927XawA$</t>
  </si>
  <si>
    <t>Solution Propensity Market Review</t>
  </si>
  <si>
    <t>Solution</t>
  </si>
  <si>
    <t xml:space="preserve">Offers On-Premise </t>
  </si>
  <si>
    <t>Offers Consultation</t>
  </si>
  <si>
    <t>Offers Cloud</t>
  </si>
  <si>
    <t>Customer Requested</t>
  </si>
  <si>
    <t>Market Gap</t>
  </si>
  <si>
    <t>Recommended Focus</t>
  </si>
  <si>
    <t>Data Center Transformation</t>
  </si>
  <si>
    <t>Disaster Recovery</t>
  </si>
  <si>
    <t xml:space="preserve">Database Storage &amp; Mgmt. </t>
  </si>
  <si>
    <t>Web Site &amp; Applications</t>
  </si>
  <si>
    <t>Mobile Services</t>
  </si>
  <si>
    <t>VDI/Hosted Desktop</t>
  </si>
  <si>
    <t>Business Applications</t>
  </si>
  <si>
    <t>Key</t>
  </si>
  <si>
    <t>Offers On-Premise</t>
  </si>
  <si>
    <t>Partner currently offers this solution on-premise</t>
  </si>
  <si>
    <t>Partner provides consultation for the solution</t>
  </si>
  <si>
    <t>Partner is already offering cloud solution</t>
  </si>
  <si>
    <t>Partner has received inquiries from end users relevant to this solution</t>
  </si>
  <si>
    <t>Predominant partner exists in their region offering this solution</t>
  </si>
  <si>
    <t>Rank &amp; identify top 3 solutions for focus based on results</t>
  </si>
  <si>
    <t>Other options may include:</t>
  </si>
  <si>
    <t>Big Data  Analytics</t>
  </si>
  <si>
    <t>Storage Mgmt.</t>
  </si>
  <si>
    <t>VDI</t>
  </si>
  <si>
    <t>Blockchain</t>
  </si>
  <si>
    <t>Security</t>
  </si>
  <si>
    <t>App/Web Dev (Mobile)</t>
  </si>
  <si>
    <t>IoT</t>
  </si>
  <si>
    <t>Go-to Market Team</t>
  </si>
  <si>
    <t>Team Lead</t>
  </si>
  <si>
    <t>Rep #1</t>
  </si>
  <si>
    <t>Rep #2</t>
  </si>
  <si>
    <t>Rep #3</t>
  </si>
  <si>
    <t>Rep #4</t>
  </si>
  <si>
    <t>Certified Technical Team</t>
  </si>
  <si>
    <t>Engineer #1</t>
  </si>
  <si>
    <t>Engineer #2</t>
  </si>
  <si>
    <t>Engineer #3</t>
  </si>
  <si>
    <t>Engineer #4</t>
  </si>
  <si>
    <t>What will be your go to tools and resources as you move into the IaaS market?</t>
  </si>
  <si>
    <t>Tools &amp; Resources</t>
  </si>
  <si>
    <t>Primary</t>
  </si>
  <si>
    <t>Secondary?</t>
  </si>
  <si>
    <t>Average MRR</t>
  </si>
  <si>
    <t>Discovery &amp; Assessment</t>
  </si>
  <si>
    <t>Architecture &amp; Configuration</t>
  </si>
  <si>
    <t>Orchestration</t>
  </si>
  <si>
    <t>Migration</t>
  </si>
  <si>
    <t>Provision &amp; Deploy</t>
  </si>
  <si>
    <t>Support</t>
  </si>
  <si>
    <t>Manage &amp; Monitor</t>
  </si>
  <si>
    <t>3rd Party Partners</t>
  </si>
  <si>
    <t>Secondary</t>
  </si>
  <si>
    <t>Compliance</t>
  </si>
  <si>
    <t>Networking</t>
  </si>
  <si>
    <t>Storage</t>
  </si>
  <si>
    <t>Backup/Disaster Recovery</t>
  </si>
  <si>
    <t>Virtualization</t>
  </si>
  <si>
    <t>App/Dev</t>
  </si>
  <si>
    <t>Database</t>
  </si>
  <si>
    <t>BI</t>
  </si>
  <si>
    <t>IaaS Financial Plan</t>
  </si>
  <si>
    <t>Control</t>
  </si>
  <si>
    <t>Growth Factor</t>
  </si>
  <si>
    <t>Clients</t>
  </si>
  <si>
    <t>IaaS MRR</t>
  </si>
  <si>
    <t>IaaS Margin</t>
  </si>
  <si>
    <t>Services Rev</t>
  </si>
  <si>
    <t>Services Margin</t>
  </si>
  <si>
    <t>Financial Summary</t>
  </si>
  <si>
    <t>1Q</t>
  </si>
  <si>
    <t>2Q</t>
  </si>
  <si>
    <t>3Q</t>
  </si>
  <si>
    <t>4Q</t>
  </si>
  <si>
    <t>12 Month</t>
  </si>
  <si>
    <t>IaaS Rev</t>
  </si>
  <si>
    <t>Total Rev</t>
  </si>
  <si>
    <t>Total Margin</t>
  </si>
  <si>
    <t>Margin Rate</t>
  </si>
  <si>
    <t>Marketing Allocation</t>
  </si>
  <si>
    <t>% Allocated to MKG</t>
  </si>
  <si>
    <t>Marketing Budget</t>
  </si>
  <si>
    <t>Marketing Plan Forecast</t>
  </si>
  <si>
    <t xml:space="preserve">Qtr </t>
  </si>
  <si>
    <t>3rd Party</t>
  </si>
  <si>
    <t>Target</t>
  </si>
  <si>
    <t># of Prospects</t>
  </si>
  <si>
    <t># of Leads</t>
  </si>
  <si>
    <t># of Opps</t>
  </si>
  <si>
    <t># of Assessments</t>
  </si>
  <si>
    <t># of Proposals</t>
  </si>
  <si>
    <t># of Wins</t>
  </si>
  <si>
    <t>Marketing Plan</t>
  </si>
  <si>
    <t xml:space="preserve">Marketing Activity </t>
  </si>
  <si>
    <t>Internal Budget</t>
  </si>
  <si>
    <t>Activity Cost</t>
  </si>
  <si>
    <t>Requested Funds</t>
  </si>
  <si>
    <t>Plan Results</t>
  </si>
  <si>
    <t>Actual Results</t>
  </si>
  <si>
    <t>Win Rate</t>
  </si>
  <si>
    <t>Avg MRR</t>
  </si>
  <si>
    <t>Total MRR</t>
  </si>
  <si>
    <t>ROI</t>
  </si>
  <si>
    <t>Total Spend</t>
  </si>
  <si>
    <t>Total Revenue</t>
  </si>
  <si>
    <t>IaaS Tiered MRR Structure</t>
  </si>
  <si>
    <t>Monthly MRR</t>
  </si>
  <si>
    <t>Discount %</t>
  </si>
  <si>
    <t>&lt; $10,000</t>
  </si>
  <si>
    <t>NA</t>
  </si>
  <si>
    <t>$10,000 - $50,000</t>
  </si>
  <si>
    <t>$50,000 - $100,000</t>
  </si>
  <si>
    <t>$100,000 &gt;</t>
  </si>
  <si>
    <t>*Note discount triggers in month following tieried achievement</t>
  </si>
  <si>
    <t>Microsoft Partner Network</t>
  </si>
  <si>
    <t>https://partner.microsoft.com/en-us</t>
  </si>
  <si>
    <t>Type:</t>
  </si>
  <si>
    <t>Tiers:</t>
  </si>
  <si>
    <t>Competencies:</t>
  </si>
  <si>
    <t>Program Fee:</t>
  </si>
  <si>
    <t>MRR Commit:</t>
  </si>
  <si>
    <t>Training Commit:</t>
  </si>
  <si>
    <t>Program Benefits: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</si>
</sst>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9" fontId="0" fillId="0" borderId="1" xfId="0" applyNumberFormat="1" applyBorder="1" applyAlignment="1">
      <alignment horizontal="center"/>
    </xf>
    <xf numFmtId="0" fontId="2" fillId="0" borderId="1" xfId="0" applyFont="1" applyBorder="1"/>
    <xf numFmtId="0" fontId="0" fillId="0" borderId="2" xfId="0" applyFill="1" applyBorder="1"/>
    <xf numFmtId="0" fontId="2" fillId="0" borderId="3" xfId="0" applyFont="1" applyBorder="1"/>
    <xf numFmtId="0" fontId="4" fillId="0" borderId="4" xfId="3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9" fontId="5" fillId="5" borderId="1" xfId="0" applyNumberFormat="1" applyFont="1" applyFill="1" applyBorder="1" applyAlignment="1">
      <alignment horizontal="right"/>
    </xf>
    <xf numFmtId="0" fontId="0" fillId="2" borderId="1" xfId="0" applyFill="1" applyBorder="1"/>
    <xf numFmtId="6" fontId="0" fillId="2" borderId="1" xfId="0" applyNumberFormat="1" applyFill="1" applyBorder="1"/>
    <xf numFmtId="0" fontId="2" fillId="4" borderId="1" xfId="0" applyFont="1" applyFill="1" applyBorder="1"/>
    <xf numFmtId="0" fontId="0" fillId="2" borderId="0" xfId="0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6" fontId="0" fillId="2" borderId="1" xfId="0" applyNumberFormat="1" applyFill="1" applyBorder="1" applyAlignment="1">
      <alignment horizontal="right"/>
    </xf>
    <xf numFmtId="164" fontId="0" fillId="2" borderId="1" xfId="1" applyNumberFormat="1" applyFont="1" applyFill="1" applyBorder="1"/>
    <xf numFmtId="16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0" fontId="2" fillId="2" borderId="11" xfId="0" applyFont="1" applyFill="1" applyBorder="1" applyAlignment="1"/>
    <xf numFmtId="0" fontId="2" fillId="2" borderId="0" xfId="0" applyFont="1" applyFill="1" applyBorder="1" applyAlignment="1"/>
    <xf numFmtId="0" fontId="5" fillId="2" borderId="0" xfId="0" applyFont="1" applyFill="1" applyAlignment="1">
      <alignment horizontal="right"/>
    </xf>
    <xf numFmtId="0" fontId="2" fillId="2" borderId="1" xfId="0" applyFont="1" applyFill="1" applyBorder="1"/>
    <xf numFmtId="6" fontId="5" fillId="5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9" fontId="5" fillId="3" borderId="1" xfId="0" applyNumberFormat="1" applyFont="1" applyFill="1" applyBorder="1" applyAlignment="1">
      <alignment horizontal="right"/>
    </xf>
    <xf numFmtId="6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6" fontId="2" fillId="2" borderId="1" xfId="0" applyNumberFormat="1" applyFont="1" applyFill="1" applyBorder="1" applyAlignment="1">
      <alignment horizontal="center"/>
    </xf>
    <xf numFmtId="9" fontId="0" fillId="2" borderId="1" xfId="2" applyFont="1" applyFill="1" applyBorder="1" applyAlignment="1">
      <alignment horizontal="center"/>
    </xf>
    <xf numFmtId="6" fontId="2" fillId="4" borderId="1" xfId="0" applyNumberFormat="1" applyFon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3" fontId="0" fillId="2" borderId="1" xfId="0" applyNumberFormat="1" applyFill="1" applyBorder="1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3"/>
    <xf numFmtId="0" fontId="2" fillId="0" borderId="12" xfId="0" applyFont="1" applyBorder="1"/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6" xfId="0" applyFill="1" applyBorder="1"/>
    <xf numFmtId="0" fontId="0" fillId="2" borderId="16" xfId="0" applyFill="1" applyBorder="1" applyAlignment="1">
      <alignment horizontal="right"/>
    </xf>
    <xf numFmtId="0" fontId="2" fillId="2" borderId="0" xfId="0" applyFont="1" applyFill="1"/>
    <xf numFmtId="0" fontId="7" fillId="2" borderId="0" xfId="0" applyFont="1" applyFill="1"/>
    <xf numFmtId="0" fontId="2" fillId="2" borderId="1" xfId="0" applyFont="1" applyFill="1" applyBorder="1" applyAlignment="1">
      <alignment horizontal="right"/>
    </xf>
    <xf numFmtId="0" fontId="0" fillId="0" borderId="19" xfId="0" applyBorder="1" applyAlignment="1">
      <alignment horizontal="right"/>
    </xf>
    <xf numFmtId="0" fontId="0" fillId="2" borderId="20" xfId="0" applyFill="1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6" xfId="0" applyBorder="1" applyAlignment="1">
      <alignment horizontal="center"/>
    </xf>
    <xf numFmtId="6" fontId="0" fillId="0" borderId="26" xfId="0" applyNumberFormat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9" xfId="0" applyFont="1" applyBorder="1" applyAlignment="1">
      <alignment horizontal="right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right"/>
    </xf>
    <xf numFmtId="0" fontId="0" fillId="0" borderId="26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7" borderId="0" xfId="0" applyFill="1" applyAlignment="1">
      <alignment horizontal="right"/>
    </xf>
    <xf numFmtId="0" fontId="0" fillId="7" borderId="0" xfId="0" applyFill="1" applyAlignment="1">
      <alignment horizontal="center"/>
    </xf>
    <xf numFmtId="0" fontId="0" fillId="2" borderId="1" xfId="0" applyFill="1" applyBorder="1" applyAlignment="1">
      <alignment horizontal="left"/>
    </xf>
    <xf numFmtId="0" fontId="0" fillId="7" borderId="17" xfId="0" applyFill="1" applyBorder="1"/>
    <xf numFmtId="0" fontId="0" fillId="7" borderId="18" xfId="0" applyFill="1" applyBorder="1"/>
    <xf numFmtId="0" fontId="0" fillId="7" borderId="0" xfId="0" applyFill="1"/>
    <xf numFmtId="0" fontId="0" fillId="7" borderId="19" xfId="0" applyFill="1" applyBorder="1"/>
    <xf numFmtId="0" fontId="0" fillId="7" borderId="20" xfId="0" applyFill="1" applyBorder="1"/>
    <xf numFmtId="0" fontId="0" fillId="7" borderId="21" xfId="0" applyFill="1" applyBorder="1"/>
    <xf numFmtId="0" fontId="0" fillId="7" borderId="22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right"/>
    </xf>
    <xf numFmtId="0" fontId="0" fillId="7" borderId="1" xfId="0" applyFill="1" applyBorder="1" applyAlignment="1">
      <alignment horizontal="left"/>
    </xf>
    <xf numFmtId="0" fontId="0" fillId="7" borderId="28" xfId="0" applyFill="1" applyBorder="1" applyAlignment="1">
      <alignment horizontal="right"/>
    </xf>
    <xf numFmtId="0" fontId="0" fillId="7" borderId="28" xfId="0" applyFill="1" applyBorder="1"/>
    <xf numFmtId="0" fontId="0" fillId="7" borderId="0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</cellXfs>
  <cellStyles count="5">
    <cellStyle name="Currency" xfId="1" builtinId="4"/>
    <cellStyle name="Hyperlink" xfId="3" builtinId="8"/>
    <cellStyle name="Hyperlink 2" xf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FF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getnerdio.com/academy/" TargetMode="External"/><Relationship Id="rId3" Type="http://schemas.openxmlformats.org/officeDocument/2006/relationships/hyperlink" Target="https://www.edx.org/course/architecting-microsoft-azure-solutions-microsoft-dev205bx-3" TargetMode="External"/><Relationship Id="rId7" Type="http://schemas.openxmlformats.org/officeDocument/2006/relationships/hyperlink" Target="https://cloudcheckr.com/resources/" TargetMode="External"/><Relationship Id="rId2" Type="http://schemas.openxmlformats.org/officeDocument/2006/relationships/hyperlink" Target="https://www.microsoft.com/en-us/learning/mta-it-infrastructure-certification.aspx" TargetMode="External"/><Relationship Id="rId1" Type="http://schemas.openxmlformats.org/officeDocument/2006/relationships/hyperlink" Target="https://sway.com/bhPYZSA0sVf9Oy85" TargetMode="External"/><Relationship Id="rId6" Type="http://schemas.openxmlformats.org/officeDocument/2006/relationships/hyperlink" Target="https://cloudcheckr.com/tutorials/" TargetMode="External"/><Relationship Id="rId5" Type="http://schemas.openxmlformats.org/officeDocument/2006/relationships/hyperlink" Target="https://getnerdio.com/academy/" TargetMode="External"/><Relationship Id="rId4" Type="http://schemas.openxmlformats.org/officeDocument/2006/relationships/hyperlink" Target="https://docs.microsoft.com/en-us/learn/paths/azure-fundamentals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partner.microsoft.com/en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="130" zoomScaleNormal="130" zoomScalePageLayoutView="130" workbookViewId="0">
      <selection sqref="A1:B1"/>
    </sheetView>
  </sheetViews>
  <sheetFormatPr defaultColWidth="8.85546875" defaultRowHeight="15" x14ac:dyDescent="0.25"/>
  <cols>
    <col min="1" max="1" width="19.7109375" bestFit="1" customWidth="1"/>
    <col min="2" max="2" width="84" bestFit="1" customWidth="1"/>
  </cols>
  <sheetData>
    <row r="1" spans="1:2" x14ac:dyDescent="0.25">
      <c r="A1" s="94" t="s">
        <v>0</v>
      </c>
      <c r="B1" s="94"/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zoomScale="130" zoomScaleNormal="130" zoomScalePageLayoutView="130" workbookViewId="0">
      <selection activeCell="B33" sqref="B33"/>
    </sheetView>
  </sheetViews>
  <sheetFormatPr defaultColWidth="8.85546875" defaultRowHeight="15" x14ac:dyDescent="0.25"/>
  <cols>
    <col min="1" max="1" width="51.42578125" style="90" bestFit="1" customWidth="1"/>
    <col min="2" max="2" width="28.42578125" style="90" customWidth="1"/>
    <col min="3" max="3" width="18.42578125" style="80" bestFit="1" customWidth="1"/>
    <col min="4" max="4" width="16.28515625" style="80" customWidth="1"/>
    <col min="5" max="16384" width="8.85546875" style="80"/>
  </cols>
  <sheetData>
    <row r="1" spans="1:2" x14ac:dyDescent="0.25">
      <c r="A1" s="78" t="s">
        <v>15</v>
      </c>
      <c r="B1" s="79"/>
    </row>
    <row r="2" spans="1:2" x14ac:dyDescent="0.25">
      <c r="A2" s="81" t="s">
        <v>16</v>
      </c>
      <c r="B2" s="82"/>
    </row>
    <row r="3" spans="1:2" x14ac:dyDescent="0.25">
      <c r="A3" s="81" t="s">
        <v>17</v>
      </c>
      <c r="B3" s="82"/>
    </row>
    <row r="4" spans="1:2" ht="15.75" thickBot="1" x14ac:dyDescent="0.3">
      <c r="A4" s="83" t="s">
        <v>18</v>
      </c>
      <c r="B4" s="84"/>
    </row>
    <row r="5" spans="1:2" x14ac:dyDescent="0.25">
      <c r="A5" s="80"/>
      <c r="B5" s="80"/>
    </row>
    <row r="6" spans="1:2" x14ac:dyDescent="0.25">
      <c r="A6" s="85" t="s">
        <v>19</v>
      </c>
      <c r="B6" s="85"/>
    </row>
    <row r="7" spans="1:2" x14ac:dyDescent="0.25">
      <c r="A7" s="85" t="s">
        <v>20</v>
      </c>
      <c r="B7" s="85"/>
    </row>
    <row r="8" spans="1:2" x14ac:dyDescent="0.25">
      <c r="A8" s="85" t="s">
        <v>21</v>
      </c>
      <c r="B8" s="85"/>
    </row>
    <row r="9" spans="1:2" x14ac:dyDescent="0.25">
      <c r="A9" s="80"/>
      <c r="B9" s="80"/>
    </row>
    <row r="10" spans="1:2" x14ac:dyDescent="0.25">
      <c r="A10" s="85" t="s">
        <v>22</v>
      </c>
      <c r="B10" s="85"/>
    </row>
    <row r="11" spans="1:2" x14ac:dyDescent="0.25">
      <c r="A11" s="85" t="s">
        <v>23</v>
      </c>
      <c r="B11" s="85"/>
    </row>
    <row r="12" spans="1:2" x14ac:dyDescent="0.25">
      <c r="A12" s="85" t="s">
        <v>24</v>
      </c>
      <c r="B12" s="85"/>
    </row>
    <row r="13" spans="1:2" x14ac:dyDescent="0.25">
      <c r="A13" s="80"/>
      <c r="B13" s="80"/>
    </row>
    <row r="14" spans="1:2" x14ac:dyDescent="0.25">
      <c r="A14" s="85" t="s">
        <v>25</v>
      </c>
      <c r="B14" s="85"/>
    </row>
    <row r="15" spans="1:2" x14ac:dyDescent="0.25">
      <c r="A15" s="85" t="s">
        <v>26</v>
      </c>
      <c r="B15" s="85"/>
    </row>
    <row r="16" spans="1:2" x14ac:dyDescent="0.25">
      <c r="A16" s="85" t="s">
        <v>27</v>
      </c>
      <c r="B16" s="85"/>
    </row>
    <row r="17" spans="1:2" x14ac:dyDescent="0.25">
      <c r="A17" s="85" t="s">
        <v>28</v>
      </c>
      <c r="B17" s="85"/>
    </row>
    <row r="18" spans="1:2" x14ac:dyDescent="0.25">
      <c r="A18" s="85" t="s">
        <v>29</v>
      </c>
      <c r="B18" s="85"/>
    </row>
    <row r="19" spans="1:2" x14ac:dyDescent="0.25">
      <c r="A19" s="80" t="s">
        <v>30</v>
      </c>
      <c r="B19" s="85"/>
    </row>
    <row r="20" spans="1:2" x14ac:dyDescent="0.25">
      <c r="A20" s="85" t="s">
        <v>31</v>
      </c>
      <c r="B20" s="85"/>
    </row>
    <row r="21" spans="1:2" x14ac:dyDescent="0.25">
      <c r="A21" s="85" t="s">
        <v>32</v>
      </c>
      <c r="B21" s="85"/>
    </row>
    <row r="22" spans="1:2" x14ac:dyDescent="0.25">
      <c r="A22" s="80"/>
      <c r="B22" s="80"/>
    </row>
    <row r="23" spans="1:2" x14ac:dyDescent="0.25">
      <c r="A23" s="85" t="s">
        <v>33</v>
      </c>
      <c r="B23" s="85"/>
    </row>
    <row r="24" spans="1:2" x14ac:dyDescent="0.25">
      <c r="A24" s="86" t="s">
        <v>34</v>
      </c>
      <c r="B24" s="85"/>
    </row>
    <row r="25" spans="1:2" x14ac:dyDescent="0.25">
      <c r="A25" s="86" t="s">
        <v>35</v>
      </c>
      <c r="B25" s="85"/>
    </row>
    <row r="26" spans="1:2" x14ac:dyDescent="0.25">
      <c r="A26" s="86" t="s">
        <v>36</v>
      </c>
      <c r="B26" s="85"/>
    </row>
    <row r="27" spans="1:2" x14ac:dyDescent="0.25">
      <c r="A27" s="80"/>
      <c r="B27" s="80"/>
    </row>
    <row r="28" spans="1:2" x14ac:dyDescent="0.25">
      <c r="A28" s="87" t="s">
        <v>37</v>
      </c>
      <c r="B28" s="85"/>
    </row>
    <row r="29" spans="1:2" x14ac:dyDescent="0.25">
      <c r="A29" s="86" t="s">
        <v>38</v>
      </c>
      <c r="B29" s="85"/>
    </row>
    <row r="30" spans="1:2" x14ac:dyDescent="0.25">
      <c r="A30" s="86" t="s">
        <v>39</v>
      </c>
      <c r="B30" s="85"/>
    </row>
    <row r="31" spans="1:2" x14ac:dyDescent="0.25">
      <c r="A31" s="86" t="s">
        <v>40</v>
      </c>
      <c r="B31" s="85"/>
    </row>
    <row r="32" spans="1:2" x14ac:dyDescent="0.25">
      <c r="A32" s="86" t="s">
        <v>41</v>
      </c>
      <c r="B32" s="85"/>
    </row>
    <row r="33" spans="1:2" x14ac:dyDescent="0.25">
      <c r="A33" s="88" t="s">
        <v>42</v>
      </c>
      <c r="B33" s="8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49"/>
  <sheetViews>
    <sheetView zoomScale="130" zoomScaleNormal="130" zoomScalePageLayoutView="130" workbookViewId="0">
      <selection activeCell="A10" sqref="A10"/>
    </sheetView>
  </sheetViews>
  <sheetFormatPr defaultColWidth="8.85546875" defaultRowHeight="15" x14ac:dyDescent="0.25"/>
  <cols>
    <col min="1" max="1" width="51.28515625" style="18" bestFit="1" customWidth="1"/>
    <col min="2" max="2" width="45.28515625" style="18" bestFit="1" customWidth="1"/>
    <col min="3" max="3" width="24.7109375" style="18" bestFit="1" customWidth="1"/>
    <col min="4" max="4" width="18.42578125" style="18" customWidth="1"/>
    <col min="5" max="16384" width="8.85546875" style="18"/>
  </cols>
  <sheetData>
    <row r="1" spans="1:2" x14ac:dyDescent="0.25">
      <c r="A1" s="78" t="s">
        <v>15</v>
      </c>
      <c r="B1" s="79"/>
    </row>
    <row r="2" spans="1:2" x14ac:dyDescent="0.25">
      <c r="A2" s="81" t="s">
        <v>16</v>
      </c>
      <c r="B2" s="82"/>
    </row>
    <row r="3" spans="1:2" x14ac:dyDescent="0.25">
      <c r="A3" s="81" t="s">
        <v>17</v>
      </c>
      <c r="B3" s="82"/>
    </row>
    <row r="4" spans="1:2" x14ac:dyDescent="0.25">
      <c r="A4" s="83" t="s">
        <v>18</v>
      </c>
      <c r="B4" s="84"/>
    </row>
    <row r="5" spans="1:2" x14ac:dyDescent="0.25">
      <c r="A5" s="80"/>
      <c r="B5" s="80"/>
    </row>
    <row r="6" spans="1:2" ht="21" x14ac:dyDescent="0.35">
      <c r="A6" s="97" t="s">
        <v>43</v>
      </c>
      <c r="B6" s="97"/>
    </row>
    <row r="7" spans="1:2" x14ac:dyDescent="0.25">
      <c r="A7" s="85" t="s">
        <v>19</v>
      </c>
      <c r="B7" s="85"/>
    </row>
    <row r="8" spans="1:2" x14ac:dyDescent="0.25">
      <c r="A8" s="85" t="s">
        <v>20</v>
      </c>
      <c r="B8" s="85"/>
    </row>
    <row r="9" spans="1:2" x14ac:dyDescent="0.25">
      <c r="A9" s="85" t="s">
        <v>21</v>
      </c>
      <c r="B9" s="85"/>
    </row>
    <row r="10" spans="1:2" x14ac:dyDescent="0.25">
      <c r="A10" s="24" t="s">
        <v>22</v>
      </c>
      <c r="B10" s="24">
        <f>Snapshot!B11</f>
        <v>0</v>
      </c>
    </row>
    <row r="11" spans="1:2" x14ac:dyDescent="0.25">
      <c r="A11" s="24" t="s">
        <v>23</v>
      </c>
      <c r="B11" s="21">
        <f>Snapshot!B11</f>
        <v>0</v>
      </c>
    </row>
    <row r="12" spans="1:2" x14ac:dyDescent="0.25">
      <c r="A12" s="24" t="s">
        <v>24</v>
      </c>
      <c r="B12" s="21">
        <f>Snapshot!B12</f>
        <v>0</v>
      </c>
    </row>
    <row r="13" spans="1:2" x14ac:dyDescent="0.25">
      <c r="A13" s="24" t="s">
        <v>44</v>
      </c>
      <c r="B13" s="24">
        <f>Snapshot!B14</f>
        <v>0</v>
      </c>
    </row>
    <row r="14" spans="1:2" x14ac:dyDescent="0.25">
      <c r="A14" s="24" t="s">
        <v>45</v>
      </c>
      <c r="B14" s="24">
        <f>Snapshot!B19</f>
        <v>0</v>
      </c>
    </row>
    <row r="15" spans="1:2" x14ac:dyDescent="0.25">
      <c r="A15" s="24" t="s">
        <v>46</v>
      </c>
      <c r="B15" s="48">
        <f>Snapshot!B21</f>
        <v>0</v>
      </c>
    </row>
    <row r="16" spans="1:2" x14ac:dyDescent="0.25">
      <c r="A16" s="24" t="s">
        <v>47</v>
      </c>
      <c r="B16" s="24">
        <f>Snapshot!B18</f>
        <v>0</v>
      </c>
    </row>
    <row r="17" spans="1:2" x14ac:dyDescent="0.25">
      <c r="A17" s="56" t="s">
        <v>48</v>
      </c>
      <c r="B17" s="57">
        <f>Snapshot!B16</f>
        <v>0</v>
      </c>
    </row>
    <row r="18" spans="1:2" s="27" customFormat="1" ht="15.75" thickBot="1" x14ac:dyDescent="0.3">
      <c r="B18" s="16"/>
    </row>
    <row r="19" spans="1:2" ht="21.75" thickBot="1" x14ac:dyDescent="0.4">
      <c r="A19" s="95" t="s">
        <v>49</v>
      </c>
      <c r="B19" s="95"/>
    </row>
    <row r="20" spans="1:2" x14ac:dyDescent="0.25">
      <c r="A20" s="55" t="s">
        <v>34</v>
      </c>
      <c r="B20" s="56"/>
    </row>
    <row r="21" spans="1:2" ht="15.75" thickBot="1" x14ac:dyDescent="0.3">
      <c r="A21" s="54"/>
      <c r="B21" s="27"/>
    </row>
    <row r="22" spans="1:2" ht="21.75" thickBot="1" x14ac:dyDescent="0.4">
      <c r="A22" s="95" t="s">
        <v>50</v>
      </c>
      <c r="B22" s="95"/>
    </row>
    <row r="23" spans="1:2" x14ac:dyDescent="0.25">
      <c r="A23" s="77" t="s">
        <v>38</v>
      </c>
      <c r="B23" s="24"/>
    </row>
    <row r="24" spans="1:2" x14ac:dyDescent="0.25">
      <c r="A24" s="77" t="s">
        <v>39</v>
      </c>
      <c r="B24" s="24"/>
    </row>
    <row r="25" spans="1:2" x14ac:dyDescent="0.25">
      <c r="A25" s="77" t="s">
        <v>40</v>
      </c>
      <c r="B25" s="24"/>
    </row>
    <row r="26" spans="1:2" x14ac:dyDescent="0.25">
      <c r="A26" s="77" t="s">
        <v>41</v>
      </c>
      <c r="B26" s="24"/>
    </row>
    <row r="27" spans="1:2" x14ac:dyDescent="0.25">
      <c r="A27" s="55" t="s">
        <v>42</v>
      </c>
      <c r="B27" s="56"/>
    </row>
    <row r="28" spans="1:2" ht="15.75" thickBot="1" x14ac:dyDescent="0.3">
      <c r="A28" s="54"/>
      <c r="B28" s="27"/>
    </row>
    <row r="29" spans="1:2" ht="21.75" customHeight="1" thickBot="1" x14ac:dyDescent="0.4">
      <c r="A29" s="95" t="s">
        <v>51</v>
      </c>
      <c r="B29" s="96"/>
    </row>
    <row r="30" spans="1:2" x14ac:dyDescent="0.25">
      <c r="A30" s="85" t="s">
        <v>25</v>
      </c>
      <c r="B30" s="85"/>
    </row>
    <row r="31" spans="1:2" x14ac:dyDescent="0.25">
      <c r="A31" s="85" t="s">
        <v>26</v>
      </c>
      <c r="B31" s="85"/>
    </row>
    <row r="32" spans="1:2" x14ac:dyDescent="0.25">
      <c r="A32" s="85" t="s">
        <v>27</v>
      </c>
      <c r="B32" s="85"/>
    </row>
    <row r="33" spans="1:2" x14ac:dyDescent="0.25">
      <c r="A33" s="85" t="s">
        <v>28</v>
      </c>
      <c r="B33" s="85"/>
    </row>
    <row r="34" spans="1:2" x14ac:dyDescent="0.25">
      <c r="A34" s="85" t="s">
        <v>29</v>
      </c>
      <c r="B34" s="85"/>
    </row>
    <row r="35" spans="1:2" x14ac:dyDescent="0.25">
      <c r="A35" s="80" t="s">
        <v>30</v>
      </c>
      <c r="B35" s="85"/>
    </row>
    <row r="36" spans="1:2" x14ac:dyDescent="0.25">
      <c r="A36" s="85" t="s">
        <v>31</v>
      </c>
      <c r="B36" s="85"/>
    </row>
    <row r="37" spans="1:2" x14ac:dyDescent="0.25">
      <c r="A37" s="85" t="s">
        <v>32</v>
      </c>
      <c r="B37" s="85"/>
    </row>
    <row r="38" spans="1:2" x14ac:dyDescent="0.25">
      <c r="A38" s="80"/>
      <c r="B38" s="80"/>
    </row>
    <row r="39" spans="1:2" x14ac:dyDescent="0.25">
      <c r="A39" s="85" t="s">
        <v>33</v>
      </c>
      <c r="B39" s="85"/>
    </row>
    <row r="40" spans="1:2" x14ac:dyDescent="0.25">
      <c r="A40" s="86" t="s">
        <v>34</v>
      </c>
      <c r="B40" s="85"/>
    </row>
    <row r="41" spans="1:2" x14ac:dyDescent="0.25">
      <c r="A41" s="86" t="s">
        <v>35</v>
      </c>
      <c r="B41" s="85"/>
    </row>
    <row r="42" spans="1:2" x14ac:dyDescent="0.25">
      <c r="A42" s="86" t="s">
        <v>36</v>
      </c>
      <c r="B42" s="85"/>
    </row>
    <row r="43" spans="1:2" x14ac:dyDescent="0.25">
      <c r="A43" s="80"/>
      <c r="B43" s="80"/>
    </row>
    <row r="44" spans="1:2" x14ac:dyDescent="0.25">
      <c r="A44" s="87" t="s">
        <v>37</v>
      </c>
      <c r="B44" s="85"/>
    </row>
    <row r="45" spans="1:2" x14ac:dyDescent="0.25">
      <c r="A45" s="86" t="s">
        <v>38</v>
      </c>
      <c r="B45" s="85"/>
    </row>
    <row r="46" spans="1:2" x14ac:dyDescent="0.25">
      <c r="A46" s="86" t="s">
        <v>39</v>
      </c>
      <c r="B46" s="85"/>
    </row>
    <row r="47" spans="1:2" x14ac:dyDescent="0.25">
      <c r="A47" s="86" t="s">
        <v>40</v>
      </c>
      <c r="B47" s="85"/>
    </row>
    <row r="48" spans="1:2" x14ac:dyDescent="0.25">
      <c r="A48" s="86" t="s">
        <v>41</v>
      </c>
      <c r="B48" s="85"/>
    </row>
    <row r="49" spans="1:2" x14ac:dyDescent="0.25">
      <c r="A49" s="88" t="s">
        <v>42</v>
      </c>
      <c r="B49" s="89"/>
    </row>
  </sheetData>
  <mergeCells count="4">
    <mergeCell ref="A29:B29"/>
    <mergeCell ref="A6:B6"/>
    <mergeCell ref="A19:B19"/>
    <mergeCell ref="A22:B2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30" zoomScaleNormal="130" zoomScalePageLayoutView="130" workbookViewId="0">
      <selection activeCell="C9" sqref="C9"/>
    </sheetView>
  </sheetViews>
  <sheetFormatPr defaultColWidth="8.85546875" defaultRowHeight="15" x14ac:dyDescent="0.25"/>
  <cols>
    <col min="1" max="1" width="11.140625" bestFit="1" customWidth="1"/>
    <col min="2" max="2" width="59.140625" customWidth="1"/>
    <col min="3" max="3" width="22.42578125" bestFit="1" customWidth="1"/>
    <col min="4" max="4" width="24.7109375" bestFit="1" customWidth="1"/>
    <col min="5" max="5" width="17.7109375" bestFit="1" customWidth="1"/>
    <col min="6" max="6" width="17.7109375" customWidth="1"/>
    <col min="7" max="7" width="92.28515625" bestFit="1" customWidth="1"/>
  </cols>
  <sheetData>
    <row r="1" spans="1:7" x14ac:dyDescent="0.25">
      <c r="A1" s="98" t="s">
        <v>53</v>
      </c>
      <c r="B1" s="98"/>
      <c r="C1" s="98"/>
      <c r="D1" s="98"/>
      <c r="E1" s="98"/>
      <c r="F1" s="98"/>
      <c r="G1" s="99"/>
    </row>
    <row r="2" spans="1:7" x14ac:dyDescent="0.25">
      <c r="A2" s="52" t="s">
        <v>54</v>
      </c>
      <c r="B2" s="52" t="s">
        <v>55</v>
      </c>
      <c r="C2" s="52" t="s">
        <v>56</v>
      </c>
      <c r="D2" s="52" t="s">
        <v>57</v>
      </c>
      <c r="E2" s="52" t="s">
        <v>58</v>
      </c>
      <c r="F2" s="52" t="s">
        <v>59</v>
      </c>
      <c r="G2" s="52" t="s">
        <v>60</v>
      </c>
    </row>
    <row r="3" spans="1:7" x14ac:dyDescent="0.25">
      <c r="A3" t="s">
        <v>61</v>
      </c>
      <c r="B3" t="s">
        <v>62</v>
      </c>
      <c r="C3" s="49"/>
      <c r="D3" s="50"/>
      <c r="E3" s="50"/>
      <c r="F3" s="50"/>
    </row>
    <row r="4" spans="1:7" x14ac:dyDescent="0.25">
      <c r="A4" t="s">
        <v>63</v>
      </c>
      <c r="B4" t="s">
        <v>64</v>
      </c>
      <c r="C4" s="49"/>
      <c r="D4" s="50"/>
      <c r="F4" t="s">
        <v>65</v>
      </c>
      <c r="G4" s="51" t="s">
        <v>66</v>
      </c>
    </row>
    <row r="5" spans="1:7" x14ac:dyDescent="0.25">
      <c r="A5" t="s">
        <v>63</v>
      </c>
      <c r="B5" t="s">
        <v>67</v>
      </c>
      <c r="C5" s="49"/>
      <c r="D5" s="50"/>
      <c r="F5" t="s">
        <v>68</v>
      </c>
      <c r="G5" s="51" t="s">
        <v>69</v>
      </c>
    </row>
    <row r="6" spans="1:7" x14ac:dyDescent="0.25">
      <c r="A6" t="s">
        <v>70</v>
      </c>
      <c r="C6" s="49"/>
      <c r="D6" s="50"/>
      <c r="F6" t="s">
        <v>65</v>
      </c>
      <c r="G6" s="51" t="s">
        <v>71</v>
      </c>
    </row>
    <row r="7" spans="1:7" x14ac:dyDescent="0.25">
      <c r="A7" t="s">
        <v>72</v>
      </c>
      <c r="C7" s="49"/>
      <c r="D7" s="50"/>
      <c r="F7" t="s">
        <v>65</v>
      </c>
      <c r="G7" s="51" t="s">
        <v>73</v>
      </c>
    </row>
    <row r="8" spans="1:7" x14ac:dyDescent="0.25">
      <c r="C8" s="49"/>
      <c r="D8" s="50"/>
      <c r="G8" s="51"/>
    </row>
    <row r="9" spans="1:7" x14ac:dyDescent="0.25">
      <c r="C9" s="49"/>
      <c r="D9" s="50"/>
      <c r="G9" s="51"/>
    </row>
    <row r="12" spans="1:7" x14ac:dyDescent="0.25">
      <c r="A12" s="52" t="s">
        <v>54</v>
      </c>
      <c r="B12" s="52" t="s">
        <v>74</v>
      </c>
      <c r="C12" s="52" t="s">
        <v>56</v>
      </c>
      <c r="D12" s="52" t="s">
        <v>57</v>
      </c>
      <c r="E12" s="52" t="s">
        <v>58</v>
      </c>
      <c r="F12" s="52"/>
      <c r="G12" s="52" t="s">
        <v>60</v>
      </c>
    </row>
    <row r="13" spans="1:7" x14ac:dyDescent="0.25">
      <c r="A13" t="s">
        <v>63</v>
      </c>
      <c r="B13" t="s">
        <v>75</v>
      </c>
      <c r="C13" s="49"/>
      <c r="D13" s="50"/>
      <c r="G13" s="51" t="s">
        <v>76</v>
      </c>
    </row>
    <row r="14" spans="1:7" x14ac:dyDescent="0.25">
      <c r="A14" t="s">
        <v>63</v>
      </c>
      <c r="B14" t="s">
        <v>77</v>
      </c>
      <c r="C14" s="49"/>
      <c r="G14" s="51" t="s">
        <v>78</v>
      </c>
    </row>
    <row r="15" spans="1:7" x14ac:dyDescent="0.25">
      <c r="A15" t="s">
        <v>70</v>
      </c>
      <c r="G15" s="51" t="s">
        <v>71</v>
      </c>
    </row>
    <row r="16" spans="1:7" x14ac:dyDescent="0.25">
      <c r="A16" t="s">
        <v>72</v>
      </c>
      <c r="G16" s="51" t="s">
        <v>79</v>
      </c>
    </row>
  </sheetData>
  <mergeCells count="1">
    <mergeCell ref="A1:G1"/>
  </mergeCells>
  <hyperlinks>
    <hyperlink ref="G4" r:id="rId1"/>
    <hyperlink ref="G13" r:id="rId2"/>
    <hyperlink ref="G14" r:id="rId3"/>
    <hyperlink ref="G5" r:id="rId4"/>
    <hyperlink ref="G6" r:id="rId5"/>
    <hyperlink ref="G7" r:id="rId6"/>
    <hyperlink ref="G16" r:id="rId7"/>
    <hyperlink ref="G15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8"/>
  <sheetViews>
    <sheetView zoomScale="130" zoomScaleNormal="130" zoomScalePageLayoutView="130" workbookViewId="0">
      <selection activeCell="A8" sqref="A8"/>
    </sheetView>
  </sheetViews>
  <sheetFormatPr defaultColWidth="8.85546875" defaultRowHeight="15" x14ac:dyDescent="0.25"/>
  <cols>
    <col min="1" max="1" width="26" bestFit="1" customWidth="1"/>
    <col min="2" max="7" width="25.7109375" customWidth="1"/>
  </cols>
  <sheetData>
    <row r="1" spans="1:7" x14ac:dyDescent="0.25">
      <c r="A1" s="100" t="s">
        <v>80</v>
      </c>
      <c r="B1" s="100"/>
      <c r="C1" s="100"/>
      <c r="D1" s="100"/>
      <c r="E1" s="100"/>
      <c r="F1" s="100"/>
      <c r="G1" s="100"/>
    </row>
    <row r="2" spans="1:7" x14ac:dyDescent="0.25">
      <c r="A2" s="4" t="s">
        <v>81</v>
      </c>
      <c r="B2" s="5" t="s">
        <v>82</v>
      </c>
      <c r="C2" s="5" t="s">
        <v>83</v>
      </c>
      <c r="D2" s="5" t="s">
        <v>84</v>
      </c>
      <c r="E2" s="5" t="s">
        <v>85</v>
      </c>
      <c r="F2" s="5" t="s">
        <v>86</v>
      </c>
      <c r="G2" s="5" t="s">
        <v>87</v>
      </c>
    </row>
    <row r="3" spans="1:7" x14ac:dyDescent="0.25">
      <c r="A3" s="3" t="s">
        <v>88</v>
      </c>
      <c r="B3" s="92"/>
      <c r="C3" s="92"/>
      <c r="D3" s="92"/>
      <c r="E3" s="92"/>
      <c r="F3" s="92"/>
      <c r="G3" s="92"/>
    </row>
    <row r="4" spans="1:7" x14ac:dyDescent="0.25">
      <c r="A4" s="3" t="s">
        <v>89</v>
      </c>
      <c r="B4" s="92"/>
      <c r="C4" s="92"/>
      <c r="D4" s="92"/>
      <c r="E4" s="92"/>
      <c r="F4" s="92"/>
      <c r="G4" s="92"/>
    </row>
    <row r="5" spans="1:7" x14ac:dyDescent="0.25">
      <c r="A5" s="3" t="s">
        <v>90</v>
      </c>
      <c r="B5" s="92"/>
      <c r="C5" s="92"/>
      <c r="D5" s="92"/>
      <c r="E5" s="92"/>
      <c r="F5" s="92"/>
      <c r="G5" s="92"/>
    </row>
    <row r="6" spans="1:7" x14ac:dyDescent="0.25">
      <c r="A6" s="3" t="s">
        <v>91</v>
      </c>
      <c r="B6" s="92"/>
      <c r="C6" s="92"/>
      <c r="D6" s="92"/>
      <c r="E6" s="92"/>
      <c r="F6" s="92"/>
      <c r="G6" s="92"/>
    </row>
    <row r="7" spans="1:7" x14ac:dyDescent="0.25">
      <c r="A7" s="3" t="s">
        <v>92</v>
      </c>
      <c r="B7" s="92"/>
      <c r="C7" s="92"/>
      <c r="D7" s="92"/>
      <c r="E7" s="92"/>
      <c r="F7" s="92"/>
      <c r="G7" s="92"/>
    </row>
    <row r="8" spans="1:7" x14ac:dyDescent="0.25">
      <c r="A8" s="3" t="s">
        <v>93</v>
      </c>
      <c r="B8" s="92"/>
      <c r="C8" s="92"/>
      <c r="D8" s="92"/>
      <c r="E8" s="92"/>
      <c r="F8" s="92"/>
      <c r="G8" s="92"/>
    </row>
    <row r="9" spans="1:7" x14ac:dyDescent="0.25">
      <c r="A9" s="3" t="s">
        <v>94</v>
      </c>
      <c r="B9" s="92"/>
      <c r="C9" s="92"/>
      <c r="D9" s="92"/>
      <c r="E9" s="92"/>
      <c r="F9" s="92"/>
      <c r="G9" s="92"/>
    </row>
    <row r="10" spans="1:7" s="18" customFormat="1" x14ac:dyDescent="0.25"/>
    <row r="11" spans="1:7" s="18" customFormat="1" x14ac:dyDescent="0.25">
      <c r="A11" s="18" t="s">
        <v>95</v>
      </c>
    </row>
    <row r="12" spans="1:7" s="18" customFormat="1" x14ac:dyDescent="0.25">
      <c r="A12" s="18" t="s">
        <v>96</v>
      </c>
      <c r="B12" s="18" t="s">
        <v>97</v>
      </c>
    </row>
    <row r="13" spans="1:7" s="18" customFormat="1" x14ac:dyDescent="0.25">
      <c r="A13" s="18" t="s">
        <v>83</v>
      </c>
      <c r="B13" s="18" t="s">
        <v>98</v>
      </c>
    </row>
    <row r="14" spans="1:7" s="18" customFormat="1" x14ac:dyDescent="0.25">
      <c r="A14" s="18" t="s">
        <v>84</v>
      </c>
      <c r="B14" s="18" t="s">
        <v>99</v>
      </c>
    </row>
    <row r="15" spans="1:7" s="18" customFormat="1" x14ac:dyDescent="0.25">
      <c r="A15" s="18" t="s">
        <v>85</v>
      </c>
      <c r="B15" s="18" t="s">
        <v>100</v>
      </c>
    </row>
    <row r="16" spans="1:7" s="18" customFormat="1" x14ac:dyDescent="0.25">
      <c r="A16" s="18" t="s">
        <v>86</v>
      </c>
      <c r="B16" s="18" t="s">
        <v>101</v>
      </c>
    </row>
    <row r="17" spans="1:2" s="18" customFormat="1" x14ac:dyDescent="0.25">
      <c r="A17" s="18" t="s">
        <v>87</v>
      </c>
      <c r="B17" s="18" t="s">
        <v>102</v>
      </c>
    </row>
    <row r="18" spans="1:2" s="18" customFormat="1" x14ac:dyDescent="0.25"/>
    <row r="19" spans="1:2" s="18" customFormat="1" x14ac:dyDescent="0.25"/>
    <row r="20" spans="1:2" s="18" customFormat="1" x14ac:dyDescent="0.25"/>
    <row r="21" spans="1:2" s="18" customFormat="1" x14ac:dyDescent="0.25">
      <c r="A21" s="18" t="s">
        <v>103</v>
      </c>
    </row>
    <row r="22" spans="1:2" s="18" customFormat="1" x14ac:dyDescent="0.25">
      <c r="A22" s="3" t="s">
        <v>104</v>
      </c>
    </row>
    <row r="23" spans="1:2" s="18" customFormat="1" x14ac:dyDescent="0.25">
      <c r="A23" s="3" t="s">
        <v>105</v>
      </c>
    </row>
    <row r="24" spans="1:2" s="18" customFormat="1" x14ac:dyDescent="0.25">
      <c r="A24" s="3" t="s">
        <v>106</v>
      </c>
    </row>
    <row r="25" spans="1:2" s="18" customFormat="1" x14ac:dyDescent="0.25">
      <c r="A25" s="3" t="s">
        <v>107</v>
      </c>
    </row>
    <row r="26" spans="1:2" s="18" customFormat="1" x14ac:dyDescent="0.25">
      <c r="A26" s="3" t="s">
        <v>108</v>
      </c>
    </row>
    <row r="27" spans="1:2" s="18" customFormat="1" x14ac:dyDescent="0.25">
      <c r="A27" s="3" t="s">
        <v>109</v>
      </c>
    </row>
    <row r="28" spans="1:2" s="18" customFormat="1" x14ac:dyDescent="0.25">
      <c r="A28" s="3" t="s">
        <v>110</v>
      </c>
    </row>
    <row r="29" spans="1:2" s="18" customFormat="1" x14ac:dyDescent="0.25"/>
    <row r="30" spans="1:2" s="18" customFormat="1" x14ac:dyDescent="0.25"/>
    <row r="31" spans="1:2" s="18" customFormat="1" x14ac:dyDescent="0.25"/>
    <row r="32" spans="1:2" s="18" customFormat="1" x14ac:dyDescent="0.25"/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  <row r="328" s="18" customFormat="1" x14ac:dyDescent="0.25"/>
    <row r="329" s="18" customFormat="1" x14ac:dyDescent="0.25"/>
    <row r="330" s="18" customFormat="1" x14ac:dyDescent="0.25"/>
    <row r="331" s="18" customFormat="1" x14ac:dyDescent="0.25"/>
    <row r="332" s="18" customFormat="1" x14ac:dyDescent="0.25"/>
    <row r="333" s="18" customFormat="1" x14ac:dyDescent="0.25"/>
    <row r="334" s="18" customFormat="1" x14ac:dyDescent="0.25"/>
    <row r="335" s="18" customFormat="1" x14ac:dyDescent="0.25"/>
    <row r="336" s="18" customFormat="1" x14ac:dyDescent="0.25"/>
    <row r="337" s="18" customFormat="1" x14ac:dyDescent="0.25"/>
    <row r="338" s="18" customFormat="1" x14ac:dyDescent="0.25"/>
    <row r="339" s="18" customFormat="1" x14ac:dyDescent="0.25"/>
    <row r="340" s="18" customFormat="1" x14ac:dyDescent="0.25"/>
    <row r="341" s="18" customFormat="1" x14ac:dyDescent="0.25"/>
    <row r="342" s="18" customFormat="1" x14ac:dyDescent="0.25"/>
    <row r="343" s="18" customFormat="1" x14ac:dyDescent="0.25"/>
    <row r="344" s="18" customFormat="1" x14ac:dyDescent="0.25"/>
    <row r="345" s="18" customFormat="1" x14ac:dyDescent="0.25"/>
    <row r="346" s="18" customFormat="1" x14ac:dyDescent="0.25"/>
    <row r="347" s="18" customFormat="1" x14ac:dyDescent="0.25"/>
    <row r="348" s="18" customFormat="1" x14ac:dyDescent="0.25"/>
    <row r="349" s="18" customFormat="1" x14ac:dyDescent="0.25"/>
    <row r="350" s="18" customFormat="1" x14ac:dyDescent="0.25"/>
    <row r="351" s="18" customFormat="1" x14ac:dyDescent="0.25"/>
    <row r="352" s="18" customFormat="1" x14ac:dyDescent="0.25"/>
    <row r="353" s="18" customFormat="1" x14ac:dyDescent="0.25"/>
    <row r="354" s="18" customFormat="1" x14ac:dyDescent="0.25"/>
    <row r="355" s="18" customFormat="1" x14ac:dyDescent="0.25"/>
    <row r="356" s="18" customFormat="1" x14ac:dyDescent="0.25"/>
    <row r="357" s="18" customFormat="1" x14ac:dyDescent="0.25"/>
    <row r="358" s="18" customFormat="1" x14ac:dyDescent="0.25"/>
    <row r="359" s="18" customFormat="1" x14ac:dyDescent="0.25"/>
    <row r="360" s="18" customFormat="1" x14ac:dyDescent="0.25"/>
    <row r="361" s="18" customFormat="1" x14ac:dyDescent="0.25"/>
    <row r="362" s="18" customFormat="1" x14ac:dyDescent="0.25"/>
    <row r="363" s="18" customFormat="1" x14ac:dyDescent="0.25"/>
    <row r="364" s="18" customFormat="1" x14ac:dyDescent="0.25"/>
    <row r="365" s="18" customFormat="1" x14ac:dyDescent="0.25"/>
    <row r="366" s="18" customFormat="1" x14ac:dyDescent="0.25"/>
    <row r="367" s="18" customFormat="1" x14ac:dyDescent="0.25"/>
    <row r="368" s="18" customFormat="1" x14ac:dyDescent="0.25"/>
    <row r="369" s="18" customFormat="1" x14ac:dyDescent="0.25"/>
    <row r="370" s="18" customFormat="1" x14ac:dyDescent="0.25"/>
    <row r="371" s="18" customFormat="1" x14ac:dyDescent="0.25"/>
    <row r="372" s="18" customFormat="1" x14ac:dyDescent="0.25"/>
    <row r="373" s="18" customFormat="1" x14ac:dyDescent="0.25"/>
    <row r="374" s="18" customFormat="1" x14ac:dyDescent="0.25"/>
    <row r="375" s="18" customFormat="1" x14ac:dyDescent="0.25"/>
    <row r="376" s="18" customFormat="1" x14ac:dyDescent="0.25"/>
    <row r="377" s="18" customFormat="1" x14ac:dyDescent="0.25"/>
    <row r="378" s="18" customFormat="1" x14ac:dyDescent="0.25"/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="130" zoomScaleNormal="130" zoomScalePageLayoutView="130" workbookViewId="0">
      <selection activeCell="F23" sqref="F23"/>
    </sheetView>
  </sheetViews>
  <sheetFormatPr defaultColWidth="8.85546875" defaultRowHeight="15" x14ac:dyDescent="0.25"/>
  <cols>
    <col min="1" max="1" width="34.28515625" style="18" bestFit="1" customWidth="1"/>
    <col min="2" max="2" width="23.42578125" style="18" customWidth="1"/>
    <col min="3" max="4" width="28.42578125" style="18" bestFit="1" customWidth="1"/>
    <col min="5" max="5" width="21.140625" style="18" customWidth="1"/>
    <col min="6" max="6" width="16.85546875" style="18" customWidth="1"/>
    <col min="7" max="16384" width="8.85546875" style="18"/>
  </cols>
  <sheetData>
    <row r="1" spans="1:5" x14ac:dyDescent="0.25">
      <c r="A1" s="102"/>
      <c r="B1" s="102"/>
      <c r="C1" s="102"/>
      <c r="D1" s="102"/>
      <c r="E1" s="102"/>
    </row>
    <row r="2" spans="1:5" x14ac:dyDescent="0.25">
      <c r="A2" s="101" t="s">
        <v>111</v>
      </c>
      <c r="B2" s="101"/>
    </row>
    <row r="3" spans="1:5" x14ac:dyDescent="0.25">
      <c r="A3" s="21" t="s">
        <v>112</v>
      </c>
      <c r="B3" s="24"/>
    </row>
    <row r="4" spans="1:5" x14ac:dyDescent="0.25">
      <c r="A4" s="21" t="s">
        <v>113</v>
      </c>
      <c r="B4" s="24"/>
    </row>
    <row r="5" spans="1:5" x14ac:dyDescent="0.25">
      <c r="A5" s="21" t="s">
        <v>114</v>
      </c>
      <c r="B5" s="24"/>
    </row>
    <row r="6" spans="1:5" x14ac:dyDescent="0.25">
      <c r="A6" s="21" t="s">
        <v>115</v>
      </c>
      <c r="B6" s="24"/>
    </row>
    <row r="7" spans="1:5" x14ac:dyDescent="0.25">
      <c r="A7" s="21" t="s">
        <v>116</v>
      </c>
      <c r="B7" s="24"/>
    </row>
    <row r="8" spans="1:5" x14ac:dyDescent="0.25">
      <c r="A8" s="16"/>
      <c r="B8" s="27"/>
    </row>
    <row r="9" spans="1:5" x14ac:dyDescent="0.25">
      <c r="A9" s="103" t="s">
        <v>117</v>
      </c>
      <c r="B9" s="104"/>
    </row>
    <row r="10" spans="1:5" x14ac:dyDescent="0.25">
      <c r="A10" s="21" t="s">
        <v>112</v>
      </c>
      <c r="B10" s="24"/>
    </row>
    <row r="11" spans="1:5" x14ac:dyDescent="0.25">
      <c r="A11" s="21" t="s">
        <v>118</v>
      </c>
      <c r="B11" s="24"/>
    </row>
    <row r="12" spans="1:5" x14ac:dyDescent="0.25">
      <c r="A12" s="21" t="s">
        <v>119</v>
      </c>
      <c r="B12" s="24"/>
    </row>
    <row r="13" spans="1:5" x14ac:dyDescent="0.25">
      <c r="A13" s="21" t="s">
        <v>120</v>
      </c>
      <c r="B13" s="24"/>
    </row>
    <row r="14" spans="1:5" x14ac:dyDescent="0.25">
      <c r="A14" s="21" t="s">
        <v>121</v>
      </c>
      <c r="B14" s="24"/>
    </row>
    <row r="15" spans="1:5" x14ac:dyDescent="0.25">
      <c r="A15" s="20"/>
    </row>
    <row r="16" spans="1:5" ht="15.75" x14ac:dyDescent="0.25">
      <c r="A16" s="59" t="s">
        <v>122</v>
      </c>
    </row>
    <row r="17" spans="1:4" x14ac:dyDescent="0.25">
      <c r="A17" s="60" t="s">
        <v>123</v>
      </c>
      <c r="B17" s="93" t="s">
        <v>124</v>
      </c>
      <c r="C17" s="93" t="s">
        <v>125</v>
      </c>
      <c r="D17" s="93" t="s">
        <v>126</v>
      </c>
    </row>
    <row r="18" spans="1:4" x14ac:dyDescent="0.25">
      <c r="A18" s="60" t="s">
        <v>127</v>
      </c>
      <c r="B18" s="53"/>
      <c r="C18" s="53"/>
      <c r="D18" s="53"/>
    </row>
    <row r="19" spans="1:4" x14ac:dyDescent="0.25">
      <c r="A19" s="60" t="s">
        <v>128</v>
      </c>
      <c r="B19" s="53"/>
      <c r="C19" s="53"/>
      <c r="D19" s="53"/>
    </row>
    <row r="20" spans="1:4" x14ac:dyDescent="0.25">
      <c r="A20" s="60" t="s">
        <v>129</v>
      </c>
      <c r="B20" s="53"/>
      <c r="C20" s="53"/>
      <c r="D20" s="53"/>
    </row>
    <row r="21" spans="1:4" x14ac:dyDescent="0.25">
      <c r="A21" s="60" t="s">
        <v>130</v>
      </c>
      <c r="B21" s="53"/>
      <c r="C21" s="53"/>
      <c r="D21" s="53"/>
    </row>
    <row r="22" spans="1:4" x14ac:dyDescent="0.25">
      <c r="A22" s="60" t="s">
        <v>131</v>
      </c>
      <c r="B22" s="53"/>
      <c r="C22" s="53"/>
      <c r="D22" s="53"/>
    </row>
    <row r="23" spans="1:4" x14ac:dyDescent="0.25">
      <c r="A23" s="60" t="s">
        <v>132</v>
      </c>
      <c r="B23" s="53"/>
      <c r="C23" s="53"/>
      <c r="D23" s="53"/>
    </row>
    <row r="24" spans="1:4" x14ac:dyDescent="0.25">
      <c r="A24" s="60" t="s">
        <v>133</v>
      </c>
      <c r="B24" s="53"/>
      <c r="C24" s="53"/>
      <c r="D24" s="53"/>
    </row>
    <row r="25" spans="1:4" x14ac:dyDescent="0.25">
      <c r="A25" s="58"/>
    </row>
    <row r="26" spans="1:4" x14ac:dyDescent="0.25">
      <c r="A26" s="60" t="s">
        <v>134</v>
      </c>
      <c r="B26" s="93" t="s">
        <v>124</v>
      </c>
      <c r="C26" s="93" t="s">
        <v>135</v>
      </c>
      <c r="D26" s="93" t="s">
        <v>126</v>
      </c>
    </row>
    <row r="27" spans="1:4" x14ac:dyDescent="0.25">
      <c r="A27" s="60" t="s">
        <v>108</v>
      </c>
      <c r="B27" s="53"/>
      <c r="C27" s="53"/>
      <c r="D27" s="53"/>
    </row>
    <row r="28" spans="1:4" x14ac:dyDescent="0.25">
      <c r="A28" s="60" t="s">
        <v>136</v>
      </c>
      <c r="B28" s="53"/>
      <c r="C28" s="53"/>
      <c r="D28" s="53"/>
    </row>
    <row r="29" spans="1:4" x14ac:dyDescent="0.25">
      <c r="A29" s="60" t="s">
        <v>137</v>
      </c>
      <c r="B29" s="53"/>
      <c r="C29" s="53"/>
      <c r="D29" s="53"/>
    </row>
    <row r="30" spans="1:4" x14ac:dyDescent="0.25">
      <c r="A30" s="60" t="s">
        <v>138</v>
      </c>
      <c r="B30" s="53"/>
      <c r="C30" s="53"/>
      <c r="D30" s="53"/>
    </row>
    <row r="31" spans="1:4" x14ac:dyDescent="0.25">
      <c r="A31" s="60" t="s">
        <v>139</v>
      </c>
      <c r="B31" s="53"/>
      <c r="C31" s="53"/>
      <c r="D31" s="53"/>
    </row>
    <row r="32" spans="1:4" x14ac:dyDescent="0.25">
      <c r="A32" s="60" t="s">
        <v>140</v>
      </c>
      <c r="B32" s="53"/>
      <c r="C32" s="53"/>
      <c r="D32" s="53"/>
    </row>
    <row r="33" spans="1:4" x14ac:dyDescent="0.25">
      <c r="A33" s="60" t="s">
        <v>141</v>
      </c>
      <c r="B33" s="53"/>
      <c r="C33" s="53"/>
      <c r="D33" s="53"/>
    </row>
    <row r="34" spans="1:4" x14ac:dyDescent="0.25">
      <c r="A34" s="60" t="s">
        <v>142</v>
      </c>
      <c r="B34" s="53"/>
      <c r="C34" s="53"/>
      <c r="D34" s="53"/>
    </row>
    <row r="35" spans="1:4" x14ac:dyDescent="0.25">
      <c r="A35" s="60" t="s">
        <v>143</v>
      </c>
      <c r="B35" s="53"/>
      <c r="C35" s="53"/>
      <c r="D35" s="53"/>
    </row>
  </sheetData>
  <mergeCells count="3">
    <mergeCell ref="A2:B2"/>
    <mergeCell ref="A1:E1"/>
    <mergeCell ref="A9:B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/>
  </sheetViews>
  <sheetFormatPr defaultColWidth="15.7109375" defaultRowHeight="15" x14ac:dyDescent="0.25"/>
  <cols>
    <col min="1" max="1" width="19.7109375" style="18" bestFit="1" customWidth="1"/>
    <col min="2" max="13" width="11.7109375" style="18" customWidth="1"/>
    <col min="14" max="14" width="11.7109375" style="20" customWidth="1"/>
    <col min="15" max="15" width="11.7109375" style="36" customWidth="1"/>
    <col min="16" max="16" width="14.28515625" style="36" bestFit="1" customWidth="1"/>
    <col min="17" max="16384" width="15.7109375" style="18"/>
  </cols>
  <sheetData>
    <row r="1" spans="1:16" x14ac:dyDescent="0.25">
      <c r="A1" s="24" t="s">
        <v>144</v>
      </c>
      <c r="B1" s="28">
        <v>1</v>
      </c>
      <c r="C1" s="28">
        <v>2</v>
      </c>
      <c r="D1" s="28">
        <v>3</v>
      </c>
      <c r="E1" s="28">
        <v>4</v>
      </c>
      <c r="F1" s="28">
        <v>5</v>
      </c>
      <c r="G1" s="28">
        <v>6</v>
      </c>
      <c r="H1" s="28">
        <v>7</v>
      </c>
      <c r="I1" s="28">
        <v>8</v>
      </c>
      <c r="J1" s="28">
        <v>9</v>
      </c>
      <c r="K1" s="28">
        <v>10</v>
      </c>
      <c r="L1" s="28">
        <v>11</v>
      </c>
      <c r="M1" s="28">
        <v>12</v>
      </c>
      <c r="N1" s="29" t="s">
        <v>52</v>
      </c>
      <c r="O1" s="22" t="s">
        <v>145</v>
      </c>
      <c r="P1" s="39" t="s">
        <v>146</v>
      </c>
    </row>
    <row r="2" spans="1:16" x14ac:dyDescent="0.25">
      <c r="A2" s="24" t="s">
        <v>147</v>
      </c>
      <c r="B2" s="24">
        <f>O2</f>
        <v>1</v>
      </c>
      <c r="C2" s="24">
        <f>(B2+$O$2)+($O$2*$P$2)</f>
        <v>2.25</v>
      </c>
      <c r="D2" s="24">
        <f t="shared" ref="D2:M2" si="0">(C2+$O$2)+($O$2*$P$2)</f>
        <v>3.5</v>
      </c>
      <c r="E2" s="24">
        <f t="shared" si="0"/>
        <v>4.75</v>
      </c>
      <c r="F2" s="24">
        <f t="shared" si="0"/>
        <v>6</v>
      </c>
      <c r="G2" s="24">
        <f t="shared" si="0"/>
        <v>7.25</v>
      </c>
      <c r="H2" s="24">
        <f t="shared" si="0"/>
        <v>8.5</v>
      </c>
      <c r="I2" s="24">
        <f t="shared" si="0"/>
        <v>9.75</v>
      </c>
      <c r="J2" s="24">
        <f t="shared" si="0"/>
        <v>11</v>
      </c>
      <c r="K2" s="24">
        <f t="shared" si="0"/>
        <v>12.25</v>
      </c>
      <c r="L2" s="24">
        <f t="shared" si="0"/>
        <v>13.5</v>
      </c>
      <c r="M2" s="24">
        <f t="shared" si="0"/>
        <v>14.75</v>
      </c>
      <c r="N2" s="21"/>
      <c r="O2" s="22">
        <v>1</v>
      </c>
      <c r="P2" s="40">
        <v>0.25</v>
      </c>
    </row>
    <row r="3" spans="1:16" x14ac:dyDescent="0.25">
      <c r="A3" s="24" t="s">
        <v>148</v>
      </c>
      <c r="B3" s="25">
        <f>(B2*$O$3)</f>
        <v>5000</v>
      </c>
      <c r="C3" s="25">
        <f>(C2*$O$3)+(B3*$P$3)</f>
        <v>12750</v>
      </c>
      <c r="D3" s="25">
        <f t="shared" ref="D3:M3" si="1">(D2*$O$3)+(C3*$P$3)</f>
        <v>21325</v>
      </c>
      <c r="E3" s="25">
        <f t="shared" si="1"/>
        <v>30147.5</v>
      </c>
      <c r="F3" s="25">
        <f t="shared" si="1"/>
        <v>39044.25</v>
      </c>
      <c r="G3" s="25">
        <f t="shared" si="1"/>
        <v>47963.275000000001</v>
      </c>
      <c r="H3" s="25">
        <f t="shared" si="1"/>
        <v>56888.982499999998</v>
      </c>
      <c r="I3" s="25">
        <f t="shared" si="1"/>
        <v>65816.694749999995</v>
      </c>
      <c r="J3" s="25">
        <f t="shared" si="1"/>
        <v>74745.008424999993</v>
      </c>
      <c r="K3" s="25">
        <f t="shared" si="1"/>
        <v>83673.502527499993</v>
      </c>
      <c r="L3" s="25">
        <f t="shared" si="1"/>
        <v>92602.050758249999</v>
      </c>
      <c r="M3" s="25">
        <f t="shared" si="1"/>
        <v>101530.61522747501</v>
      </c>
      <c r="N3" s="30">
        <f>SUM(B3:M3)</f>
        <v>631486.87918822491</v>
      </c>
      <c r="O3" s="38">
        <v>5000</v>
      </c>
      <c r="P3" s="40">
        <v>0.3</v>
      </c>
    </row>
    <row r="4" spans="1:16" x14ac:dyDescent="0.25">
      <c r="A4" s="24" t="s">
        <v>149</v>
      </c>
      <c r="B4" s="25">
        <f>B3*$O$4</f>
        <v>400</v>
      </c>
      <c r="C4" s="25">
        <f t="shared" ref="C4:M4" si="2">C3*$O$4</f>
        <v>1020</v>
      </c>
      <c r="D4" s="25">
        <f t="shared" si="2"/>
        <v>1706</v>
      </c>
      <c r="E4" s="25">
        <f t="shared" si="2"/>
        <v>2411.8000000000002</v>
      </c>
      <c r="F4" s="25">
        <f t="shared" si="2"/>
        <v>3123.54</v>
      </c>
      <c r="G4" s="25">
        <f t="shared" si="2"/>
        <v>3837.0620000000004</v>
      </c>
      <c r="H4" s="25">
        <f t="shared" si="2"/>
        <v>4551.1185999999998</v>
      </c>
      <c r="I4" s="25">
        <f t="shared" si="2"/>
        <v>5265.3355799999999</v>
      </c>
      <c r="J4" s="25">
        <f t="shared" si="2"/>
        <v>5979.6006739999993</v>
      </c>
      <c r="K4" s="25">
        <f t="shared" si="2"/>
        <v>6693.8802022</v>
      </c>
      <c r="L4" s="25">
        <f t="shared" si="2"/>
        <v>7408.1640606600004</v>
      </c>
      <c r="M4" s="25">
        <f t="shared" si="2"/>
        <v>8122.4492181980004</v>
      </c>
      <c r="N4" s="30">
        <f>SUM(B4:M4)</f>
        <v>50518.950335057998</v>
      </c>
      <c r="O4" s="23">
        <v>0.08</v>
      </c>
      <c r="P4" s="39"/>
    </row>
    <row r="5" spans="1:16" x14ac:dyDescent="0.25">
      <c r="A5" s="24" t="s">
        <v>150</v>
      </c>
      <c r="B5" s="31">
        <f>B3*$O$5</f>
        <v>6250</v>
      </c>
      <c r="C5" s="31">
        <f>(C2*$O$3)*$O$5</f>
        <v>14062.5</v>
      </c>
      <c r="D5" s="31">
        <f t="shared" ref="D5:M5" si="3">(D2*$O$3)*$O$5</f>
        <v>21875</v>
      </c>
      <c r="E5" s="31">
        <f t="shared" si="3"/>
        <v>29687.5</v>
      </c>
      <c r="F5" s="31">
        <f t="shared" si="3"/>
        <v>37500</v>
      </c>
      <c r="G5" s="31">
        <f t="shared" si="3"/>
        <v>45312.5</v>
      </c>
      <c r="H5" s="31">
        <f t="shared" si="3"/>
        <v>53125</v>
      </c>
      <c r="I5" s="31">
        <f t="shared" si="3"/>
        <v>60937.5</v>
      </c>
      <c r="J5" s="31">
        <f t="shared" si="3"/>
        <v>68750</v>
      </c>
      <c r="K5" s="31">
        <f t="shared" si="3"/>
        <v>76562.5</v>
      </c>
      <c r="L5" s="31">
        <f t="shared" si="3"/>
        <v>84375</v>
      </c>
      <c r="M5" s="31">
        <f t="shared" si="3"/>
        <v>92187.5</v>
      </c>
      <c r="N5" s="32">
        <f>SUM(B5:M5)</f>
        <v>590625</v>
      </c>
      <c r="O5" s="23">
        <v>1.25</v>
      </c>
      <c r="P5" s="39"/>
    </row>
    <row r="6" spans="1:16" x14ac:dyDescent="0.25">
      <c r="A6" s="24" t="s">
        <v>151</v>
      </c>
      <c r="B6" s="33">
        <f>B5*$O$6</f>
        <v>3125</v>
      </c>
      <c r="C6" s="33">
        <f t="shared" ref="C6:M6" si="4">C5*$O$6</f>
        <v>7031.25</v>
      </c>
      <c r="D6" s="33">
        <f t="shared" si="4"/>
        <v>10937.5</v>
      </c>
      <c r="E6" s="33">
        <f t="shared" si="4"/>
        <v>14843.75</v>
      </c>
      <c r="F6" s="33">
        <f t="shared" si="4"/>
        <v>18750</v>
      </c>
      <c r="G6" s="33">
        <f t="shared" si="4"/>
        <v>22656.25</v>
      </c>
      <c r="H6" s="33">
        <f t="shared" si="4"/>
        <v>26562.5</v>
      </c>
      <c r="I6" s="33">
        <f t="shared" si="4"/>
        <v>30468.75</v>
      </c>
      <c r="J6" s="33">
        <f t="shared" si="4"/>
        <v>34375</v>
      </c>
      <c r="K6" s="33">
        <f t="shared" si="4"/>
        <v>38281.25</v>
      </c>
      <c r="L6" s="33">
        <f t="shared" si="4"/>
        <v>42187.5</v>
      </c>
      <c r="M6" s="33">
        <f t="shared" si="4"/>
        <v>46093.75</v>
      </c>
      <c r="N6" s="32">
        <f>SUM(B6:M6)</f>
        <v>295312.5</v>
      </c>
      <c r="O6" s="23">
        <v>0.5</v>
      </c>
      <c r="P6" s="39"/>
    </row>
    <row r="9" spans="1:16" x14ac:dyDescent="0.25">
      <c r="A9" s="34"/>
      <c r="B9" s="35"/>
      <c r="C9" s="35"/>
      <c r="D9" s="35"/>
      <c r="E9" s="35"/>
      <c r="F9" s="35"/>
    </row>
    <row r="10" spans="1:16" x14ac:dyDescent="0.25">
      <c r="A10" s="93" t="s">
        <v>152</v>
      </c>
      <c r="B10" s="93" t="s">
        <v>153</v>
      </c>
      <c r="C10" s="37" t="s">
        <v>154</v>
      </c>
      <c r="D10" s="37" t="s">
        <v>155</v>
      </c>
      <c r="E10" s="37" t="s">
        <v>156</v>
      </c>
      <c r="F10" s="37" t="s">
        <v>157</v>
      </c>
    </row>
    <row r="11" spans="1:16" x14ac:dyDescent="0.25">
      <c r="A11" s="24" t="s">
        <v>147</v>
      </c>
      <c r="B11" s="53">
        <f>D2</f>
        <v>3.5</v>
      </c>
      <c r="C11" s="53">
        <f>G2</f>
        <v>7.25</v>
      </c>
      <c r="D11" s="53">
        <f>J2</f>
        <v>11</v>
      </c>
      <c r="E11" s="53">
        <f>M2</f>
        <v>14.75</v>
      </c>
      <c r="F11" s="53">
        <v>29.5</v>
      </c>
    </row>
    <row r="12" spans="1:16" x14ac:dyDescent="0.25">
      <c r="A12" s="24" t="s">
        <v>158</v>
      </c>
      <c r="B12" s="41">
        <f>SUM(B3:D3)</f>
        <v>39075</v>
      </c>
      <c r="C12" s="41">
        <f>SUM(E3:G3)</f>
        <v>117155.02499999999</v>
      </c>
      <c r="D12" s="41">
        <f>SUM(H3:J3)</f>
        <v>197450.68567499999</v>
      </c>
      <c r="E12" s="41">
        <f>SUM(K3:M3)</f>
        <v>277806.16851322498</v>
      </c>
      <c r="F12" s="41">
        <f>SUM(N3)</f>
        <v>631486.87918822491</v>
      </c>
    </row>
    <row r="13" spans="1:16" x14ac:dyDescent="0.25">
      <c r="A13" s="24" t="s">
        <v>150</v>
      </c>
      <c r="B13" s="42">
        <f>SUM(B5:D5)</f>
        <v>42187.5</v>
      </c>
      <c r="C13" s="42">
        <f>SUM(E5:G5)</f>
        <v>112500</v>
      </c>
      <c r="D13" s="42">
        <f>SUM(H5:J5)</f>
        <v>182812.5</v>
      </c>
      <c r="E13" s="42">
        <f>SUM(K5:M5)</f>
        <v>253125</v>
      </c>
      <c r="F13" s="42">
        <f>SUM(N5)</f>
        <v>590625</v>
      </c>
    </row>
    <row r="14" spans="1:16" x14ac:dyDescent="0.25">
      <c r="A14" s="26" t="s">
        <v>159</v>
      </c>
      <c r="B14" s="45">
        <f>SUM(B12:B13)</f>
        <v>81262.5</v>
      </c>
      <c r="C14" s="45">
        <f t="shared" ref="C14:E14" si="5">SUM(C12:C13)</f>
        <v>229655.02499999999</v>
      </c>
      <c r="D14" s="45">
        <f t="shared" si="5"/>
        <v>380263.18567499996</v>
      </c>
      <c r="E14" s="45">
        <f t="shared" si="5"/>
        <v>530931.16851322493</v>
      </c>
      <c r="F14" s="45">
        <f>SUM(F12:F13)</f>
        <v>1222111.8791882249</v>
      </c>
    </row>
    <row r="15" spans="1:16" x14ac:dyDescent="0.25">
      <c r="A15" s="24" t="s">
        <v>149</v>
      </c>
      <c r="B15" s="41">
        <f>SUM(B4:D4)</f>
        <v>3126</v>
      </c>
      <c r="C15" s="41">
        <f>SUM(E4:G4)</f>
        <v>9372.402</v>
      </c>
      <c r="D15" s="41">
        <f>SUM(H4:J4)</f>
        <v>15796.054854</v>
      </c>
      <c r="E15" s="41">
        <f>SUM(K4:M4)</f>
        <v>22224.493481058002</v>
      </c>
      <c r="F15" s="41">
        <f>SUM(B15:E15)</f>
        <v>50518.950335058005</v>
      </c>
    </row>
    <row r="16" spans="1:16" x14ac:dyDescent="0.25">
      <c r="A16" s="24" t="s">
        <v>151</v>
      </c>
      <c r="B16" s="42">
        <f>SUM(B6:D6)</f>
        <v>21093.75</v>
      </c>
      <c r="C16" s="42">
        <f>SUM(E6:G6)</f>
        <v>56250</v>
      </c>
      <c r="D16" s="42">
        <f>SUM(H6:J6)</f>
        <v>91406.25</v>
      </c>
      <c r="E16" s="42">
        <f>SUM(K6:M6)</f>
        <v>126562.5</v>
      </c>
      <c r="F16" s="42">
        <f>SUM(B16:E16)</f>
        <v>295312.5</v>
      </c>
    </row>
    <row r="17" spans="1:6" x14ac:dyDescent="0.25">
      <c r="A17" s="26" t="s">
        <v>160</v>
      </c>
      <c r="B17" s="45">
        <f>SUM(B15:B16)</f>
        <v>24219.75</v>
      </c>
      <c r="C17" s="45">
        <f t="shared" ref="C17:F17" si="6">SUM(C15:C16)</f>
        <v>65622.402000000002</v>
      </c>
      <c r="D17" s="45">
        <f t="shared" si="6"/>
        <v>107202.304854</v>
      </c>
      <c r="E17" s="45">
        <f>SUM(E15:E16)</f>
        <v>148786.99348105799</v>
      </c>
      <c r="F17" s="45">
        <f t="shared" si="6"/>
        <v>345831.45033505803</v>
      </c>
    </row>
    <row r="18" spans="1:6" x14ac:dyDescent="0.25">
      <c r="A18" s="24" t="s">
        <v>161</v>
      </c>
      <c r="B18" s="44">
        <f>B17/B14</f>
        <v>0.29804337794185509</v>
      </c>
      <c r="C18" s="44">
        <f t="shared" ref="C18:F18" si="7">C17/C14</f>
        <v>0.28574337530824767</v>
      </c>
      <c r="D18" s="44">
        <f t="shared" si="7"/>
        <v>0.28191607521434575</v>
      </c>
      <c r="E18" s="44">
        <f t="shared" si="7"/>
        <v>0.28023782046495516</v>
      </c>
      <c r="F18" s="44">
        <f t="shared" si="7"/>
        <v>0.28297855231124419</v>
      </c>
    </row>
    <row r="21" spans="1:6" x14ac:dyDescent="0.25">
      <c r="A21" s="24" t="s">
        <v>162</v>
      </c>
      <c r="B21" s="93" t="s">
        <v>153</v>
      </c>
      <c r="C21" s="93" t="s">
        <v>154</v>
      </c>
      <c r="D21" s="93" t="s">
        <v>155</v>
      </c>
      <c r="E21" s="93" t="s">
        <v>156</v>
      </c>
    </row>
    <row r="22" spans="1:6" x14ac:dyDescent="0.25">
      <c r="A22" s="24" t="s">
        <v>160</v>
      </c>
      <c r="B22" s="41">
        <f>B17</f>
        <v>24219.75</v>
      </c>
      <c r="C22" s="41">
        <f>C17</f>
        <v>65622.402000000002</v>
      </c>
      <c r="D22" s="41">
        <f>D17</f>
        <v>107202.304854</v>
      </c>
      <c r="E22" s="41">
        <f>E17</f>
        <v>148786.99348105799</v>
      </c>
    </row>
    <row r="23" spans="1:6" x14ac:dyDescent="0.25">
      <c r="A23" s="24" t="s">
        <v>163</v>
      </c>
      <c r="B23" s="46">
        <v>0.05</v>
      </c>
      <c r="C23" s="46">
        <v>0.1</v>
      </c>
      <c r="D23" s="46">
        <v>0.1</v>
      </c>
      <c r="E23" s="46">
        <v>0.15</v>
      </c>
    </row>
    <row r="24" spans="1:6" x14ac:dyDescent="0.25">
      <c r="A24" s="37" t="s">
        <v>164</v>
      </c>
      <c r="B24" s="43">
        <f>B22*B23</f>
        <v>1210.9875</v>
      </c>
      <c r="C24" s="43">
        <f t="shared" ref="C24:E24" si="8">C22*C23</f>
        <v>6562.2402000000002</v>
      </c>
      <c r="D24" s="43">
        <f t="shared" si="8"/>
        <v>10720.230485400001</v>
      </c>
      <c r="E24" s="43">
        <f t="shared" si="8"/>
        <v>22318.049022158699</v>
      </c>
    </row>
  </sheetData>
  <pageMargins left="0.7" right="0.7" top="0.75" bottom="0.75" header="0.3" footer="0.3"/>
  <pageSetup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Z140"/>
  <sheetViews>
    <sheetView zoomScale="130" zoomScaleNormal="130" zoomScalePageLayoutView="130" workbookViewId="0">
      <selection activeCell="F34" sqref="F33:F34"/>
    </sheetView>
  </sheetViews>
  <sheetFormatPr defaultColWidth="8.85546875" defaultRowHeight="15" x14ac:dyDescent="0.25"/>
  <cols>
    <col min="1" max="1" width="20.7109375" style="1" customWidth="1"/>
    <col min="2" max="9" width="20.7109375" style="2" customWidth="1"/>
    <col min="10" max="381" width="8.85546875" style="18"/>
  </cols>
  <sheetData>
    <row r="1" spans="1:390" x14ac:dyDescent="0.25">
      <c r="A1" s="105" t="s">
        <v>165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390" x14ac:dyDescent="0.25">
      <c r="A2" s="61" t="s">
        <v>166</v>
      </c>
      <c r="B2" s="92" t="s">
        <v>81</v>
      </c>
      <c r="C2" s="92" t="s">
        <v>167</v>
      </c>
      <c r="D2" s="92" t="s">
        <v>168</v>
      </c>
      <c r="E2" s="92" t="s">
        <v>169</v>
      </c>
      <c r="F2" s="92" t="s">
        <v>170</v>
      </c>
      <c r="G2" s="92" t="s">
        <v>171</v>
      </c>
      <c r="H2" s="92" t="s">
        <v>172</v>
      </c>
      <c r="I2" s="92" t="s">
        <v>173</v>
      </c>
      <c r="J2" s="67" t="s">
        <v>174</v>
      </c>
      <c r="K2" s="19"/>
      <c r="NR2" s="18"/>
    </row>
    <row r="3" spans="1:390" x14ac:dyDescent="0.25">
      <c r="A3" s="61">
        <v>1</v>
      </c>
      <c r="B3" s="92"/>
      <c r="C3" s="92"/>
      <c r="D3" s="92"/>
      <c r="E3" s="92"/>
      <c r="F3" s="92"/>
      <c r="G3" s="92"/>
      <c r="H3" s="92"/>
      <c r="I3" s="92"/>
      <c r="J3" s="67"/>
      <c r="NR3" s="18"/>
    </row>
    <row r="4" spans="1:390" x14ac:dyDescent="0.25">
      <c r="A4" s="61">
        <v>2</v>
      </c>
      <c r="B4" s="92"/>
      <c r="C4" s="92"/>
      <c r="D4" s="92"/>
      <c r="E4" s="92"/>
      <c r="F4" s="92"/>
      <c r="G4" s="92"/>
      <c r="H4" s="92"/>
      <c r="I4" s="92"/>
      <c r="J4" s="67"/>
      <c r="NR4" s="18"/>
    </row>
    <row r="5" spans="1:390" x14ac:dyDescent="0.25">
      <c r="A5" s="61">
        <v>3</v>
      </c>
      <c r="B5" s="92"/>
      <c r="C5" s="92"/>
      <c r="D5" s="92"/>
      <c r="E5" s="92"/>
      <c r="F5" s="92"/>
      <c r="G5" s="92"/>
      <c r="H5" s="92"/>
      <c r="I5" s="92"/>
      <c r="J5" s="67"/>
      <c r="NR5" s="18"/>
    </row>
    <row r="6" spans="1:390" x14ac:dyDescent="0.25">
      <c r="A6" s="63">
        <v>4</v>
      </c>
      <c r="B6" s="64"/>
      <c r="C6" s="64"/>
      <c r="D6" s="64"/>
      <c r="E6" s="64"/>
      <c r="F6" s="64"/>
      <c r="G6" s="64"/>
      <c r="H6" s="64"/>
      <c r="I6" s="64"/>
      <c r="J6" s="68"/>
      <c r="NR6" s="18"/>
    </row>
    <row r="7" spans="1:390" s="18" customFormat="1" x14ac:dyDescent="0.25">
      <c r="A7" s="16"/>
      <c r="B7" s="17"/>
      <c r="C7" s="17"/>
      <c r="D7" s="17"/>
      <c r="E7" s="17"/>
      <c r="F7" s="17"/>
      <c r="G7" s="17"/>
      <c r="H7" s="17"/>
      <c r="I7" s="17"/>
    </row>
    <row r="8" spans="1:390" x14ac:dyDescent="0.25">
      <c r="A8" s="108" t="s">
        <v>175</v>
      </c>
      <c r="B8" s="109"/>
      <c r="C8" s="109"/>
      <c r="D8" s="109"/>
      <c r="E8" s="109"/>
      <c r="F8" s="109"/>
      <c r="G8" s="110"/>
      <c r="H8" s="19"/>
      <c r="I8" s="19"/>
      <c r="NR8" s="18"/>
      <c r="NS8" s="18"/>
      <c r="NT8" s="18"/>
      <c r="NU8" s="18"/>
      <c r="NV8" s="18"/>
      <c r="NW8" s="18"/>
      <c r="NX8" s="18"/>
      <c r="NY8" s="18"/>
    </row>
    <row r="9" spans="1:390" x14ac:dyDescent="0.25">
      <c r="A9" s="61" t="s">
        <v>166</v>
      </c>
      <c r="B9" s="92" t="s">
        <v>81</v>
      </c>
      <c r="C9" s="92" t="s">
        <v>167</v>
      </c>
      <c r="D9" s="92" t="s">
        <v>176</v>
      </c>
      <c r="E9" s="92" t="s">
        <v>177</v>
      </c>
      <c r="F9" s="92" t="s">
        <v>178</v>
      </c>
      <c r="G9" s="62" t="s">
        <v>179</v>
      </c>
      <c r="H9" s="19"/>
      <c r="I9" s="19"/>
      <c r="J9" s="19"/>
      <c r="NR9" s="18"/>
      <c r="NS9" s="18"/>
      <c r="NT9" s="18"/>
      <c r="NU9" s="18"/>
      <c r="NV9" s="18"/>
      <c r="NW9" s="18"/>
      <c r="NX9" s="18"/>
      <c r="NY9" s="18"/>
      <c r="NZ9" s="18"/>
    </row>
    <row r="10" spans="1:390" x14ac:dyDescent="0.25">
      <c r="A10" s="61">
        <v>1</v>
      </c>
      <c r="B10" s="92"/>
      <c r="C10" s="92"/>
      <c r="D10" s="92"/>
      <c r="E10" s="47"/>
      <c r="F10" s="92"/>
      <c r="G10" s="62"/>
      <c r="H10" s="19"/>
      <c r="I10" s="19"/>
      <c r="J10" s="19"/>
      <c r="NR10" s="18"/>
      <c r="NS10" s="18"/>
      <c r="NT10" s="18"/>
      <c r="NU10" s="18"/>
      <c r="NV10" s="18"/>
      <c r="NW10" s="18"/>
      <c r="NX10" s="18"/>
      <c r="NY10" s="18"/>
      <c r="NZ10" s="18"/>
    </row>
    <row r="11" spans="1:390" x14ac:dyDescent="0.25">
      <c r="A11" s="61">
        <v>2</v>
      </c>
      <c r="B11" s="92"/>
      <c r="C11" s="92"/>
      <c r="D11" s="92"/>
      <c r="E11" s="47"/>
      <c r="F11" s="92"/>
      <c r="G11" s="62"/>
      <c r="H11" s="19"/>
      <c r="I11" s="19"/>
      <c r="J11" s="19"/>
      <c r="NR11" s="18"/>
      <c r="NS11" s="18"/>
      <c r="NT11" s="18"/>
      <c r="NU11" s="18"/>
      <c r="NV11" s="18"/>
      <c r="NW11" s="18"/>
      <c r="NX11" s="18"/>
      <c r="NY11" s="18"/>
      <c r="NZ11" s="18"/>
    </row>
    <row r="12" spans="1:390" x14ac:dyDescent="0.25">
      <c r="A12" s="61">
        <v>3</v>
      </c>
      <c r="B12" s="92"/>
      <c r="C12" s="92"/>
      <c r="D12" s="92"/>
      <c r="E12" s="47"/>
      <c r="F12" s="92"/>
      <c r="G12" s="62"/>
      <c r="H12" s="19"/>
      <c r="I12" s="19"/>
      <c r="J12" s="19"/>
      <c r="NR12" s="18"/>
      <c r="NS12" s="18"/>
      <c r="NT12" s="18"/>
      <c r="NU12" s="18"/>
      <c r="NV12" s="18"/>
      <c r="NW12" s="18"/>
      <c r="NX12" s="18"/>
      <c r="NY12" s="18"/>
      <c r="NZ12" s="18"/>
    </row>
    <row r="13" spans="1:390" x14ac:dyDescent="0.25">
      <c r="A13" s="63">
        <v>4</v>
      </c>
      <c r="B13" s="64"/>
      <c r="C13" s="64"/>
      <c r="D13" s="64"/>
      <c r="E13" s="65"/>
      <c r="F13" s="64"/>
      <c r="G13" s="66"/>
      <c r="H13" s="19"/>
      <c r="I13" s="19"/>
      <c r="J13" s="19"/>
      <c r="NR13" s="18"/>
      <c r="NS13" s="18"/>
      <c r="NT13" s="18"/>
      <c r="NU13" s="18"/>
      <c r="NV13" s="18"/>
      <c r="NW13" s="18"/>
      <c r="NX13" s="18"/>
      <c r="NY13" s="18"/>
      <c r="NZ13" s="18"/>
    </row>
    <row r="14" spans="1:390" x14ac:dyDescent="0.25">
      <c r="A14" s="16"/>
      <c r="B14" s="17"/>
      <c r="C14" s="17"/>
      <c r="D14" s="17"/>
      <c r="E14" s="17"/>
      <c r="F14" s="19"/>
      <c r="G14" s="19"/>
      <c r="H14" s="19"/>
      <c r="I14" s="19"/>
      <c r="NR14" s="18"/>
      <c r="NS14" s="18"/>
      <c r="NT14" s="18"/>
      <c r="NU14" s="18"/>
      <c r="NV14" s="18"/>
      <c r="NW14" s="18"/>
      <c r="NX14" s="18"/>
      <c r="NY14" s="18"/>
    </row>
    <row r="15" spans="1:390" x14ac:dyDescent="0.25">
      <c r="A15" s="105" t="s">
        <v>180</v>
      </c>
      <c r="B15" s="106"/>
      <c r="C15" s="106"/>
      <c r="D15" s="107"/>
      <c r="E15" s="19"/>
      <c r="F15" s="105" t="s">
        <v>181</v>
      </c>
      <c r="G15" s="106"/>
      <c r="H15" s="106"/>
      <c r="I15" s="107"/>
      <c r="NR15" s="18"/>
      <c r="NS15" s="18"/>
      <c r="NT15" s="18"/>
      <c r="NU15" s="18"/>
      <c r="NV15" s="18"/>
      <c r="NW15" s="18"/>
      <c r="NX15" s="18"/>
      <c r="NY15" s="18"/>
    </row>
    <row r="16" spans="1:390" x14ac:dyDescent="0.25">
      <c r="A16" s="61" t="s">
        <v>166</v>
      </c>
      <c r="B16" s="92" t="s">
        <v>182</v>
      </c>
      <c r="C16" s="92" t="s">
        <v>183</v>
      </c>
      <c r="D16" s="67" t="s">
        <v>184</v>
      </c>
      <c r="E16" s="19"/>
      <c r="F16" s="70" t="s">
        <v>166</v>
      </c>
      <c r="G16" s="69" t="s">
        <v>182</v>
      </c>
      <c r="H16" s="69" t="s">
        <v>183</v>
      </c>
      <c r="I16" s="71" t="s">
        <v>184</v>
      </c>
      <c r="NR16" s="18"/>
      <c r="NS16" s="18"/>
      <c r="NT16" s="18"/>
      <c r="NU16" s="18"/>
      <c r="NV16" s="18"/>
      <c r="NW16" s="18"/>
      <c r="NX16" s="18"/>
      <c r="NY16" s="18"/>
    </row>
    <row r="17" spans="1:389" x14ac:dyDescent="0.25">
      <c r="A17" s="61">
        <v>1</v>
      </c>
      <c r="B17" s="92"/>
      <c r="C17" s="92"/>
      <c r="D17" s="67"/>
      <c r="E17" s="19"/>
      <c r="F17" s="70">
        <v>1</v>
      </c>
      <c r="G17" s="69"/>
      <c r="H17" s="69"/>
      <c r="I17" s="71"/>
      <c r="NR17" s="18"/>
      <c r="NS17" s="18"/>
      <c r="NT17" s="18"/>
      <c r="NU17" s="18"/>
      <c r="NV17" s="18"/>
      <c r="NW17" s="18"/>
      <c r="NX17" s="18"/>
      <c r="NY17" s="18"/>
    </row>
    <row r="18" spans="1:389" x14ac:dyDescent="0.25">
      <c r="A18" s="61">
        <v>2</v>
      </c>
      <c r="B18" s="92"/>
      <c r="C18" s="92"/>
      <c r="D18" s="67"/>
      <c r="E18" s="19"/>
      <c r="F18" s="70">
        <v>2</v>
      </c>
      <c r="G18" s="69"/>
      <c r="H18" s="69"/>
      <c r="I18" s="71"/>
      <c r="NR18" s="18"/>
      <c r="NS18" s="18"/>
      <c r="NT18" s="18"/>
      <c r="NU18" s="18"/>
      <c r="NV18" s="18"/>
      <c r="NW18" s="18"/>
      <c r="NX18" s="18"/>
      <c r="NY18" s="18"/>
    </row>
    <row r="19" spans="1:389" x14ac:dyDescent="0.25">
      <c r="A19" s="61">
        <v>3</v>
      </c>
      <c r="B19" s="92"/>
      <c r="C19" s="92"/>
      <c r="D19" s="67"/>
      <c r="E19" s="19"/>
      <c r="F19" s="70">
        <v>3</v>
      </c>
      <c r="G19" s="69"/>
      <c r="H19" s="69"/>
      <c r="I19" s="71"/>
      <c r="NR19" s="18"/>
      <c r="NS19" s="18"/>
      <c r="NT19" s="18"/>
      <c r="NU19" s="18"/>
      <c r="NV19" s="18"/>
      <c r="NW19" s="18"/>
      <c r="NX19" s="18"/>
      <c r="NY19" s="18"/>
    </row>
    <row r="20" spans="1:389" x14ac:dyDescent="0.25">
      <c r="A20" s="63">
        <v>4</v>
      </c>
      <c r="B20" s="64"/>
      <c r="C20" s="64"/>
      <c r="D20" s="68"/>
      <c r="E20" s="19"/>
      <c r="F20" s="72">
        <v>4</v>
      </c>
      <c r="G20" s="73"/>
      <c r="H20" s="73"/>
      <c r="I20" s="74"/>
      <c r="NR20" s="18"/>
      <c r="NS20" s="18"/>
      <c r="NT20" s="18"/>
      <c r="NU20" s="18"/>
      <c r="NV20" s="18"/>
      <c r="NW20" s="18"/>
      <c r="NX20" s="18"/>
      <c r="NY20" s="18"/>
    </row>
    <row r="21" spans="1:389" s="18" customFormat="1" x14ac:dyDescent="0.25">
      <c r="A21" s="20"/>
      <c r="B21" s="19"/>
      <c r="C21" s="19"/>
      <c r="D21" s="19"/>
      <c r="E21" s="19"/>
      <c r="F21" s="19"/>
      <c r="G21" s="19"/>
      <c r="H21" s="19"/>
      <c r="I21" s="19"/>
    </row>
    <row r="22" spans="1:389" x14ac:dyDescent="0.25">
      <c r="A22" s="75"/>
      <c r="B22" s="76"/>
      <c r="C22" s="76"/>
      <c r="D22" s="105" t="s">
        <v>185</v>
      </c>
      <c r="E22" s="106"/>
      <c r="F22" s="107"/>
      <c r="G22" s="19"/>
      <c r="H22" s="19"/>
      <c r="I22" s="19"/>
      <c r="NR22" s="18"/>
      <c r="NS22" s="18"/>
      <c r="NT22" s="18"/>
      <c r="NU22" s="18"/>
      <c r="NV22" s="18"/>
      <c r="NW22" s="18"/>
      <c r="NX22" s="18"/>
      <c r="NY22" s="18"/>
    </row>
    <row r="23" spans="1:389" x14ac:dyDescent="0.25">
      <c r="A23" s="75"/>
      <c r="B23" s="76"/>
      <c r="C23" s="76"/>
      <c r="D23" s="61" t="s">
        <v>166</v>
      </c>
      <c r="E23" s="92" t="s">
        <v>186</v>
      </c>
      <c r="F23" s="67" t="s">
        <v>187</v>
      </c>
      <c r="G23" s="19"/>
      <c r="H23" s="19"/>
      <c r="I23" s="19"/>
      <c r="NR23" s="18"/>
      <c r="NS23" s="18"/>
      <c r="NT23" s="18"/>
      <c r="NU23" s="18"/>
      <c r="NV23" s="18"/>
      <c r="NW23" s="18"/>
      <c r="NX23" s="18"/>
      <c r="NY23" s="18"/>
    </row>
    <row r="24" spans="1:389" x14ac:dyDescent="0.25">
      <c r="A24" s="75"/>
      <c r="B24" s="76"/>
      <c r="C24" s="76"/>
      <c r="D24" s="61">
        <v>1</v>
      </c>
      <c r="E24" s="92"/>
      <c r="F24" s="67"/>
      <c r="G24" s="19"/>
      <c r="H24" s="19"/>
      <c r="I24" s="19"/>
      <c r="NR24" s="18"/>
      <c r="NS24" s="18"/>
      <c r="NT24" s="18"/>
      <c r="NU24" s="18"/>
      <c r="NV24" s="18"/>
      <c r="NW24" s="18"/>
      <c r="NX24" s="18"/>
      <c r="NY24" s="18"/>
    </row>
    <row r="25" spans="1:389" x14ac:dyDescent="0.25">
      <c r="A25" s="75"/>
      <c r="B25" s="76"/>
      <c r="C25" s="76"/>
      <c r="D25" s="61">
        <v>2</v>
      </c>
      <c r="E25" s="92"/>
      <c r="F25" s="67"/>
      <c r="G25" s="19"/>
      <c r="H25" s="19"/>
      <c r="I25" s="19"/>
      <c r="NR25" s="18"/>
      <c r="NS25" s="18"/>
      <c r="NT25" s="18"/>
      <c r="NU25" s="18"/>
      <c r="NV25" s="18"/>
      <c r="NW25" s="18"/>
      <c r="NX25" s="18"/>
      <c r="NY25" s="18"/>
    </row>
    <row r="26" spans="1:389" x14ac:dyDescent="0.25">
      <c r="A26" s="75"/>
      <c r="B26" s="76"/>
      <c r="C26" s="76"/>
      <c r="D26" s="61">
        <v>3</v>
      </c>
      <c r="E26" s="92"/>
      <c r="F26" s="67"/>
      <c r="G26" s="19"/>
      <c r="H26" s="19"/>
      <c r="I26" s="19"/>
      <c r="NR26" s="18"/>
      <c r="NS26" s="18"/>
      <c r="NT26" s="18"/>
      <c r="NU26" s="18"/>
      <c r="NV26" s="18"/>
      <c r="NW26" s="18"/>
      <c r="NX26" s="18"/>
      <c r="NY26" s="18"/>
    </row>
    <row r="27" spans="1:389" x14ac:dyDescent="0.25">
      <c r="A27" s="75"/>
      <c r="B27" s="76"/>
      <c r="C27" s="76"/>
      <c r="D27" s="63">
        <v>4</v>
      </c>
      <c r="E27" s="64"/>
      <c r="F27" s="68"/>
      <c r="G27" s="19"/>
      <c r="H27" s="19"/>
      <c r="I27" s="19"/>
      <c r="NR27" s="18"/>
      <c r="NS27" s="18"/>
      <c r="NT27" s="18"/>
      <c r="NU27" s="18"/>
      <c r="NV27" s="18"/>
      <c r="NW27" s="18"/>
      <c r="NX27" s="18"/>
      <c r="NY27" s="18"/>
    </row>
    <row r="28" spans="1:389" s="18" customFormat="1" x14ac:dyDescent="0.25">
      <c r="A28" s="20"/>
      <c r="B28" s="19"/>
      <c r="C28" s="19"/>
      <c r="D28" s="19"/>
      <c r="E28" s="19"/>
      <c r="F28" s="19"/>
      <c r="G28" s="19"/>
      <c r="H28" s="19"/>
      <c r="I28" s="19"/>
    </row>
    <row r="29" spans="1:389" x14ac:dyDescent="0.25">
      <c r="A29" s="75"/>
      <c r="B29" s="76"/>
      <c r="C29" s="76"/>
      <c r="D29" s="76"/>
      <c r="E29" s="19"/>
      <c r="F29" s="19"/>
      <c r="G29" s="19"/>
      <c r="H29" s="19"/>
      <c r="I29" s="19"/>
      <c r="NR29" s="18"/>
      <c r="NS29" s="18"/>
      <c r="NT29" s="18"/>
      <c r="NU29" s="18"/>
      <c r="NV29" s="18"/>
      <c r="NW29" s="18"/>
      <c r="NX29" s="18"/>
      <c r="NY29" s="18"/>
    </row>
    <row r="30" spans="1:389" x14ac:dyDescent="0.25">
      <c r="A30" s="75"/>
      <c r="B30" s="76"/>
      <c r="C30" s="76"/>
      <c r="D30" s="76"/>
      <c r="E30" s="19"/>
      <c r="F30" s="19"/>
      <c r="G30" s="19"/>
      <c r="H30" s="19"/>
      <c r="I30" s="19"/>
      <c r="NR30" s="18"/>
      <c r="NS30" s="18"/>
      <c r="NT30" s="18"/>
      <c r="NU30" s="18"/>
      <c r="NV30" s="18"/>
      <c r="NW30" s="18"/>
      <c r="NX30" s="18"/>
      <c r="NY30" s="18"/>
    </row>
    <row r="31" spans="1:389" x14ac:dyDescent="0.25">
      <c r="A31" s="75"/>
      <c r="B31" s="76"/>
      <c r="C31" s="76"/>
      <c r="D31" s="76"/>
      <c r="E31" s="19"/>
      <c r="F31" s="19"/>
      <c r="G31" s="19"/>
      <c r="H31" s="19"/>
      <c r="I31" s="19"/>
      <c r="NR31" s="18"/>
      <c r="NS31" s="18"/>
      <c r="NT31" s="18"/>
      <c r="NU31" s="18"/>
      <c r="NV31" s="18"/>
      <c r="NW31" s="18"/>
      <c r="NX31" s="18"/>
      <c r="NY31" s="18"/>
    </row>
    <row r="32" spans="1:389" x14ac:dyDescent="0.25">
      <c r="A32" s="75"/>
      <c r="B32" s="76"/>
      <c r="C32" s="76"/>
      <c r="D32" s="76"/>
      <c r="E32" s="19"/>
      <c r="F32" s="19"/>
      <c r="G32" s="19"/>
      <c r="H32" s="19"/>
      <c r="I32" s="19"/>
      <c r="NR32" s="18"/>
      <c r="NS32" s="18"/>
      <c r="NT32" s="18"/>
      <c r="NU32" s="18"/>
      <c r="NV32" s="18"/>
      <c r="NW32" s="18"/>
      <c r="NX32" s="18"/>
      <c r="NY32" s="18"/>
    </row>
    <row r="33" spans="1:389" x14ac:dyDescent="0.25">
      <c r="A33" s="75"/>
      <c r="B33" s="76"/>
      <c r="C33" s="76"/>
      <c r="D33" s="76"/>
      <c r="E33" s="19"/>
      <c r="F33" s="19"/>
      <c r="G33" s="19"/>
      <c r="H33" s="19"/>
      <c r="I33" s="19"/>
      <c r="NR33" s="18"/>
      <c r="NS33" s="18"/>
      <c r="NT33" s="18"/>
      <c r="NU33" s="18"/>
      <c r="NV33" s="18"/>
      <c r="NW33" s="18"/>
      <c r="NX33" s="18"/>
      <c r="NY33" s="18"/>
    </row>
    <row r="34" spans="1:389" x14ac:dyDescent="0.25">
      <c r="A34" s="75"/>
      <c r="B34" s="76"/>
      <c r="C34" s="76"/>
      <c r="D34" s="76"/>
      <c r="E34" s="19"/>
      <c r="F34" s="19"/>
      <c r="G34" s="19"/>
      <c r="H34" s="19"/>
      <c r="I34" s="19"/>
      <c r="NR34" s="18"/>
      <c r="NS34" s="18"/>
      <c r="NT34" s="18"/>
      <c r="NU34" s="18"/>
      <c r="NV34" s="18"/>
      <c r="NW34" s="18"/>
      <c r="NX34" s="18"/>
      <c r="NY34" s="18"/>
    </row>
    <row r="35" spans="1:389" s="18" customFormat="1" x14ac:dyDescent="0.25">
      <c r="A35" s="75"/>
      <c r="B35" s="76"/>
      <c r="C35" s="76"/>
      <c r="D35" s="76"/>
      <c r="E35" s="19"/>
      <c r="F35" s="19"/>
      <c r="G35" s="19"/>
      <c r="H35" s="19"/>
      <c r="I35" s="19"/>
    </row>
    <row r="36" spans="1:389" s="18" customFormat="1" x14ac:dyDescent="0.25">
      <c r="A36" s="20"/>
      <c r="B36" s="19"/>
      <c r="C36" s="19"/>
      <c r="D36" s="19"/>
      <c r="E36" s="19"/>
      <c r="F36" s="19"/>
      <c r="G36" s="19"/>
      <c r="H36" s="19"/>
      <c r="I36" s="19"/>
    </row>
    <row r="37" spans="1:389" s="18" customFormat="1" x14ac:dyDescent="0.25">
      <c r="A37" s="20"/>
      <c r="B37" s="19"/>
      <c r="C37" s="19"/>
      <c r="D37" s="19"/>
      <c r="E37" s="19"/>
      <c r="F37" s="19"/>
      <c r="G37" s="19"/>
      <c r="H37" s="19"/>
      <c r="I37" s="19"/>
    </row>
    <row r="38" spans="1:389" s="18" customFormat="1" x14ac:dyDescent="0.25">
      <c r="A38" s="20"/>
      <c r="B38" s="19"/>
      <c r="C38" s="19"/>
      <c r="D38" s="19"/>
      <c r="E38" s="19"/>
      <c r="F38" s="19"/>
      <c r="G38" s="19"/>
      <c r="H38" s="19"/>
      <c r="I38" s="19"/>
    </row>
    <row r="39" spans="1:389" s="18" customFormat="1" x14ac:dyDescent="0.25">
      <c r="A39" s="20"/>
      <c r="B39" s="19"/>
      <c r="C39" s="19"/>
      <c r="D39" s="19"/>
      <c r="E39" s="19"/>
      <c r="F39" s="19"/>
      <c r="G39" s="19"/>
      <c r="H39" s="19"/>
      <c r="I39" s="19"/>
    </row>
    <row r="40" spans="1:389" s="18" customFormat="1" x14ac:dyDescent="0.25">
      <c r="A40" s="20"/>
      <c r="B40" s="19"/>
      <c r="C40" s="19"/>
      <c r="D40" s="19"/>
      <c r="E40" s="19"/>
      <c r="F40" s="19"/>
      <c r="G40" s="19"/>
      <c r="H40" s="19"/>
      <c r="I40" s="19"/>
    </row>
    <row r="41" spans="1:389" s="18" customFormat="1" x14ac:dyDescent="0.25">
      <c r="A41" s="20"/>
      <c r="B41" s="19"/>
      <c r="C41" s="19"/>
      <c r="D41" s="19"/>
      <c r="E41" s="19"/>
      <c r="F41" s="19"/>
      <c r="G41" s="19"/>
      <c r="H41" s="19"/>
      <c r="I41" s="19"/>
    </row>
    <row r="42" spans="1:389" s="18" customFormat="1" x14ac:dyDescent="0.25">
      <c r="A42" s="20"/>
      <c r="B42" s="19"/>
      <c r="C42" s="19"/>
      <c r="D42" s="19"/>
      <c r="E42" s="19"/>
      <c r="F42" s="19"/>
      <c r="G42" s="19"/>
      <c r="H42" s="19"/>
      <c r="I42" s="19"/>
    </row>
    <row r="43" spans="1:389" s="18" customFormat="1" x14ac:dyDescent="0.25">
      <c r="A43" s="20"/>
      <c r="B43" s="19"/>
      <c r="C43" s="19"/>
      <c r="D43" s="19"/>
      <c r="E43" s="19"/>
      <c r="F43" s="19"/>
      <c r="G43" s="19"/>
      <c r="H43" s="19"/>
      <c r="I43" s="19"/>
    </row>
    <row r="44" spans="1:389" s="18" customFormat="1" x14ac:dyDescent="0.25">
      <c r="A44" s="20"/>
      <c r="B44" s="19"/>
      <c r="C44" s="19"/>
      <c r="D44" s="19"/>
      <c r="E44" s="19"/>
      <c r="F44" s="19"/>
      <c r="G44" s="19"/>
      <c r="H44" s="19"/>
      <c r="I44" s="19"/>
    </row>
    <row r="45" spans="1:389" s="18" customFormat="1" x14ac:dyDescent="0.25">
      <c r="A45" s="20"/>
      <c r="B45" s="19"/>
      <c r="C45" s="19"/>
      <c r="D45" s="19"/>
      <c r="E45" s="19"/>
      <c r="F45" s="19"/>
      <c r="G45" s="19"/>
      <c r="H45" s="19"/>
      <c r="I45" s="19"/>
    </row>
    <row r="46" spans="1:389" s="18" customFormat="1" x14ac:dyDescent="0.25">
      <c r="A46" s="20"/>
      <c r="B46" s="19"/>
      <c r="C46" s="19"/>
      <c r="D46" s="19"/>
      <c r="E46" s="19"/>
      <c r="F46" s="19"/>
      <c r="G46" s="19"/>
      <c r="H46" s="19"/>
      <c r="I46" s="19"/>
    </row>
    <row r="47" spans="1:389" s="18" customFormat="1" x14ac:dyDescent="0.25">
      <c r="A47" s="20"/>
      <c r="B47" s="19"/>
      <c r="C47" s="19"/>
      <c r="D47" s="19"/>
      <c r="E47" s="19"/>
      <c r="F47" s="19"/>
      <c r="G47" s="19"/>
      <c r="H47" s="19"/>
      <c r="I47" s="19"/>
    </row>
    <row r="48" spans="1:389" s="18" customFormat="1" x14ac:dyDescent="0.25">
      <c r="A48" s="20"/>
      <c r="B48" s="19"/>
      <c r="C48" s="19"/>
      <c r="D48" s="19"/>
      <c r="E48" s="19"/>
      <c r="F48" s="19"/>
      <c r="G48" s="19"/>
      <c r="H48" s="19"/>
      <c r="I48" s="19"/>
    </row>
    <row r="49" spans="1:9" s="18" customFormat="1" x14ac:dyDescent="0.25">
      <c r="A49" s="20"/>
      <c r="B49" s="19"/>
      <c r="C49" s="19"/>
      <c r="D49" s="19"/>
      <c r="E49" s="19"/>
      <c r="F49" s="19"/>
      <c r="G49" s="19"/>
      <c r="H49" s="19"/>
      <c r="I49" s="19"/>
    </row>
    <row r="50" spans="1:9" s="18" customFormat="1" x14ac:dyDescent="0.25">
      <c r="A50" s="20"/>
      <c r="B50" s="19"/>
      <c r="C50" s="19"/>
      <c r="D50" s="19"/>
      <c r="E50" s="19"/>
      <c r="F50" s="19"/>
      <c r="G50" s="19"/>
      <c r="H50" s="19"/>
      <c r="I50" s="19"/>
    </row>
    <row r="51" spans="1:9" s="18" customFormat="1" x14ac:dyDescent="0.25">
      <c r="A51" s="20"/>
      <c r="B51" s="19"/>
      <c r="C51" s="19"/>
      <c r="D51" s="19"/>
      <c r="E51" s="19"/>
      <c r="F51" s="19"/>
      <c r="G51" s="19"/>
      <c r="H51" s="19"/>
      <c r="I51" s="19"/>
    </row>
    <row r="52" spans="1:9" s="18" customFormat="1" x14ac:dyDescent="0.25">
      <c r="A52" s="20"/>
      <c r="B52" s="19"/>
      <c r="C52" s="19"/>
      <c r="D52" s="19"/>
      <c r="E52" s="19"/>
      <c r="F52" s="19"/>
      <c r="G52" s="19"/>
      <c r="H52" s="19"/>
      <c r="I52" s="19"/>
    </row>
    <row r="53" spans="1:9" s="18" customFormat="1" x14ac:dyDescent="0.25">
      <c r="A53" s="20"/>
      <c r="B53" s="19"/>
      <c r="C53" s="19"/>
      <c r="D53" s="19"/>
      <c r="E53" s="19"/>
      <c r="F53" s="19"/>
      <c r="G53" s="19"/>
      <c r="H53" s="19"/>
      <c r="I53" s="19"/>
    </row>
    <row r="54" spans="1:9" s="18" customFormat="1" x14ac:dyDescent="0.25">
      <c r="A54" s="20"/>
      <c r="B54" s="19"/>
      <c r="C54" s="19"/>
      <c r="D54" s="19"/>
      <c r="E54" s="19"/>
      <c r="F54" s="19"/>
      <c r="G54" s="19"/>
      <c r="H54" s="19"/>
      <c r="I54" s="19"/>
    </row>
    <row r="55" spans="1:9" s="18" customFormat="1" x14ac:dyDescent="0.25">
      <c r="A55" s="20"/>
      <c r="B55" s="19"/>
      <c r="C55" s="19"/>
      <c r="D55" s="19"/>
      <c r="E55" s="19"/>
      <c r="F55" s="19"/>
      <c r="G55" s="19"/>
      <c r="H55" s="19"/>
      <c r="I55" s="19"/>
    </row>
    <row r="56" spans="1:9" s="18" customFormat="1" x14ac:dyDescent="0.25">
      <c r="A56" s="20"/>
      <c r="B56" s="19"/>
      <c r="C56" s="19"/>
      <c r="D56" s="19"/>
      <c r="E56" s="19"/>
      <c r="F56" s="19"/>
      <c r="G56" s="19"/>
      <c r="H56" s="19"/>
      <c r="I56" s="19"/>
    </row>
    <row r="57" spans="1:9" s="18" customFormat="1" x14ac:dyDescent="0.25">
      <c r="A57" s="20"/>
      <c r="B57" s="19"/>
      <c r="C57" s="19"/>
      <c r="D57" s="19"/>
      <c r="E57" s="19"/>
      <c r="F57" s="19"/>
      <c r="G57" s="19"/>
      <c r="H57" s="19"/>
      <c r="I57" s="19"/>
    </row>
    <row r="58" spans="1:9" s="18" customFormat="1" x14ac:dyDescent="0.25">
      <c r="A58" s="20"/>
      <c r="B58" s="19"/>
      <c r="C58" s="19"/>
      <c r="D58" s="19"/>
      <c r="E58" s="19"/>
      <c r="F58" s="19"/>
      <c r="G58" s="19"/>
      <c r="H58" s="19"/>
      <c r="I58" s="19"/>
    </row>
    <row r="59" spans="1:9" s="18" customFormat="1" x14ac:dyDescent="0.25">
      <c r="A59" s="20"/>
      <c r="B59" s="19"/>
      <c r="C59" s="19"/>
      <c r="D59" s="19"/>
      <c r="E59" s="19"/>
      <c r="F59" s="19"/>
      <c r="G59" s="19"/>
      <c r="H59" s="19"/>
      <c r="I59" s="19"/>
    </row>
    <row r="60" spans="1:9" s="18" customFormat="1" x14ac:dyDescent="0.25">
      <c r="A60" s="20"/>
      <c r="B60" s="19"/>
      <c r="C60" s="19"/>
      <c r="D60" s="19"/>
      <c r="E60" s="19"/>
      <c r="F60" s="19"/>
      <c r="G60" s="19"/>
      <c r="H60" s="19"/>
      <c r="I60" s="19"/>
    </row>
    <row r="61" spans="1:9" s="18" customFormat="1" x14ac:dyDescent="0.25">
      <c r="A61" s="20"/>
      <c r="B61" s="19"/>
      <c r="C61" s="19"/>
      <c r="D61" s="19"/>
      <c r="E61" s="19"/>
      <c r="F61" s="19"/>
      <c r="G61" s="19"/>
      <c r="H61" s="19"/>
      <c r="I61" s="19"/>
    </row>
    <row r="62" spans="1:9" s="18" customFormat="1" x14ac:dyDescent="0.25">
      <c r="A62" s="20"/>
      <c r="B62" s="19"/>
      <c r="C62" s="19"/>
      <c r="D62" s="19"/>
      <c r="E62" s="19"/>
      <c r="F62" s="19"/>
      <c r="G62" s="19"/>
      <c r="H62" s="19"/>
      <c r="I62" s="19"/>
    </row>
    <row r="63" spans="1:9" s="18" customFormat="1" x14ac:dyDescent="0.25">
      <c r="A63" s="20"/>
      <c r="B63" s="19"/>
      <c r="C63" s="19"/>
      <c r="D63" s="19"/>
      <c r="E63" s="19"/>
      <c r="F63" s="19"/>
      <c r="G63" s="19"/>
      <c r="H63" s="19"/>
      <c r="I63" s="19"/>
    </row>
    <row r="64" spans="1:9" s="18" customFormat="1" x14ac:dyDescent="0.25">
      <c r="A64" s="20"/>
      <c r="B64" s="19"/>
      <c r="C64" s="19"/>
      <c r="D64" s="19"/>
      <c r="E64" s="19"/>
      <c r="F64" s="19"/>
      <c r="G64" s="19"/>
      <c r="H64" s="19"/>
      <c r="I64" s="19"/>
    </row>
    <row r="65" spans="1:9" s="18" customFormat="1" x14ac:dyDescent="0.25">
      <c r="A65" s="20"/>
      <c r="B65" s="19"/>
      <c r="C65" s="19"/>
      <c r="D65" s="19"/>
      <c r="E65" s="19"/>
      <c r="F65" s="19"/>
      <c r="G65" s="19"/>
      <c r="H65" s="19"/>
      <c r="I65" s="19"/>
    </row>
    <row r="66" spans="1:9" s="18" customFormat="1" x14ac:dyDescent="0.25">
      <c r="A66" s="20"/>
      <c r="B66" s="19"/>
      <c r="C66" s="19"/>
      <c r="D66" s="19"/>
      <c r="E66" s="19"/>
      <c r="F66" s="19"/>
      <c r="G66" s="19"/>
      <c r="H66" s="19"/>
      <c r="I66" s="19"/>
    </row>
    <row r="67" spans="1:9" s="18" customFormat="1" x14ac:dyDescent="0.25">
      <c r="A67" s="20"/>
      <c r="B67" s="19"/>
      <c r="C67" s="19"/>
      <c r="D67" s="19"/>
      <c r="E67" s="19"/>
      <c r="F67" s="19"/>
      <c r="G67" s="19"/>
      <c r="H67" s="19"/>
      <c r="I67" s="19"/>
    </row>
    <row r="68" spans="1:9" s="18" customFormat="1" x14ac:dyDescent="0.25">
      <c r="A68" s="20"/>
      <c r="B68" s="19"/>
      <c r="C68" s="19"/>
      <c r="D68" s="19"/>
      <c r="E68" s="19"/>
      <c r="F68" s="19"/>
      <c r="G68" s="19"/>
      <c r="H68" s="19"/>
      <c r="I68" s="19"/>
    </row>
    <row r="69" spans="1:9" s="18" customFormat="1" x14ac:dyDescent="0.25">
      <c r="A69" s="20"/>
      <c r="B69" s="19"/>
      <c r="C69" s="19"/>
      <c r="D69" s="19"/>
      <c r="E69" s="19"/>
      <c r="F69" s="19"/>
      <c r="G69" s="19"/>
      <c r="H69" s="19"/>
      <c r="I69" s="19"/>
    </row>
    <row r="70" spans="1:9" s="18" customFormat="1" x14ac:dyDescent="0.25">
      <c r="A70" s="20"/>
      <c r="B70" s="19"/>
      <c r="C70" s="19"/>
      <c r="D70" s="19"/>
      <c r="E70" s="19"/>
      <c r="F70" s="19"/>
      <c r="G70" s="19"/>
      <c r="H70" s="19"/>
      <c r="I70" s="19"/>
    </row>
    <row r="71" spans="1:9" s="18" customFormat="1" x14ac:dyDescent="0.25">
      <c r="A71" s="20"/>
      <c r="B71" s="19"/>
      <c r="C71" s="19"/>
      <c r="D71" s="19"/>
      <c r="E71" s="19"/>
      <c r="F71" s="19"/>
      <c r="G71" s="19"/>
      <c r="H71" s="19"/>
      <c r="I71" s="19"/>
    </row>
    <row r="72" spans="1:9" s="18" customFormat="1" x14ac:dyDescent="0.25">
      <c r="A72" s="20"/>
      <c r="B72" s="19"/>
      <c r="C72" s="19"/>
      <c r="D72" s="19"/>
      <c r="E72" s="19"/>
      <c r="F72" s="19"/>
      <c r="G72" s="19"/>
      <c r="H72" s="19"/>
      <c r="I72" s="19"/>
    </row>
    <row r="73" spans="1:9" s="18" customFormat="1" x14ac:dyDescent="0.25">
      <c r="A73" s="20"/>
      <c r="B73" s="19"/>
      <c r="C73" s="19"/>
      <c r="D73" s="19"/>
      <c r="E73" s="19"/>
      <c r="F73" s="19"/>
      <c r="G73" s="19"/>
      <c r="H73" s="19"/>
      <c r="I73" s="19"/>
    </row>
    <row r="74" spans="1:9" s="18" customFormat="1" x14ac:dyDescent="0.25">
      <c r="A74" s="20"/>
      <c r="B74" s="19"/>
      <c r="C74" s="19"/>
      <c r="D74" s="19"/>
      <c r="E74" s="19"/>
      <c r="F74" s="19"/>
      <c r="G74" s="19"/>
      <c r="H74" s="19"/>
      <c r="I74" s="19"/>
    </row>
    <row r="75" spans="1:9" s="18" customFormat="1" x14ac:dyDescent="0.25">
      <c r="A75" s="20"/>
      <c r="B75" s="19"/>
      <c r="C75" s="19"/>
      <c r="D75" s="19"/>
      <c r="E75" s="19"/>
      <c r="F75" s="19"/>
      <c r="G75" s="19"/>
      <c r="H75" s="19"/>
      <c r="I75" s="19"/>
    </row>
    <row r="76" spans="1:9" s="18" customFormat="1" x14ac:dyDescent="0.25">
      <c r="A76" s="20"/>
      <c r="B76" s="19"/>
      <c r="C76" s="19"/>
      <c r="D76" s="19"/>
      <c r="E76" s="19"/>
      <c r="F76" s="19"/>
      <c r="G76" s="19"/>
      <c r="H76" s="19"/>
      <c r="I76" s="19"/>
    </row>
    <row r="77" spans="1:9" s="18" customFormat="1" x14ac:dyDescent="0.25">
      <c r="A77" s="20"/>
      <c r="B77" s="19"/>
      <c r="C77" s="19"/>
      <c r="D77" s="19"/>
      <c r="E77" s="19"/>
      <c r="F77" s="19"/>
      <c r="G77" s="19"/>
      <c r="H77" s="19"/>
      <c r="I77" s="19"/>
    </row>
    <row r="78" spans="1:9" s="18" customFormat="1" x14ac:dyDescent="0.25">
      <c r="A78" s="20"/>
      <c r="B78" s="19"/>
      <c r="C78" s="19"/>
      <c r="D78" s="19"/>
      <c r="E78" s="19"/>
      <c r="F78" s="19"/>
      <c r="G78" s="19"/>
      <c r="H78" s="19"/>
      <c r="I78" s="19"/>
    </row>
    <row r="79" spans="1:9" s="18" customFormat="1" x14ac:dyDescent="0.25">
      <c r="A79" s="20"/>
      <c r="B79" s="19"/>
      <c r="C79" s="19"/>
      <c r="D79" s="19"/>
      <c r="E79" s="19"/>
      <c r="F79" s="19"/>
      <c r="G79" s="19"/>
      <c r="H79" s="19"/>
      <c r="I79" s="19"/>
    </row>
    <row r="80" spans="1:9" s="18" customFormat="1" x14ac:dyDescent="0.25">
      <c r="A80" s="20"/>
      <c r="B80" s="19"/>
      <c r="C80" s="19"/>
      <c r="D80" s="19"/>
      <c r="E80" s="19"/>
      <c r="F80" s="19"/>
      <c r="G80" s="19"/>
      <c r="H80" s="19"/>
      <c r="I80" s="19"/>
    </row>
    <row r="81" spans="1:9" s="18" customFormat="1" x14ac:dyDescent="0.25">
      <c r="A81" s="20"/>
      <c r="B81" s="19"/>
      <c r="C81" s="19"/>
      <c r="D81" s="19"/>
      <c r="E81" s="19"/>
      <c r="F81" s="19"/>
      <c r="G81" s="19"/>
      <c r="H81" s="19"/>
      <c r="I81" s="19"/>
    </row>
    <row r="82" spans="1:9" s="18" customFormat="1" x14ac:dyDescent="0.25">
      <c r="A82" s="20"/>
      <c r="B82" s="19"/>
      <c r="C82" s="19"/>
      <c r="D82" s="19"/>
      <c r="E82" s="19"/>
      <c r="F82" s="19"/>
      <c r="G82" s="19"/>
      <c r="H82" s="19"/>
      <c r="I82" s="19"/>
    </row>
    <row r="83" spans="1:9" s="18" customFormat="1" x14ac:dyDescent="0.25">
      <c r="A83" s="20"/>
      <c r="B83" s="19"/>
      <c r="C83" s="19"/>
      <c r="D83" s="19"/>
      <c r="E83" s="19"/>
      <c r="F83" s="19"/>
      <c r="G83" s="19"/>
      <c r="H83" s="19"/>
      <c r="I83" s="19"/>
    </row>
    <row r="84" spans="1:9" s="18" customFormat="1" x14ac:dyDescent="0.25">
      <c r="A84" s="20"/>
      <c r="B84" s="19"/>
      <c r="C84" s="19"/>
      <c r="D84" s="19"/>
      <c r="E84" s="19"/>
      <c r="F84" s="19"/>
      <c r="G84" s="19"/>
      <c r="H84" s="19"/>
      <c r="I84" s="19"/>
    </row>
    <row r="85" spans="1:9" s="18" customFormat="1" x14ac:dyDescent="0.25">
      <c r="A85" s="20"/>
      <c r="B85" s="19"/>
      <c r="C85" s="19"/>
      <c r="D85" s="19"/>
      <c r="E85" s="19"/>
      <c r="F85" s="19"/>
      <c r="G85" s="19"/>
      <c r="H85" s="19"/>
      <c r="I85" s="19"/>
    </row>
    <row r="86" spans="1:9" s="18" customFormat="1" x14ac:dyDescent="0.25">
      <c r="A86" s="20"/>
      <c r="B86" s="19"/>
      <c r="C86" s="19"/>
      <c r="D86" s="19"/>
      <c r="E86" s="19"/>
      <c r="F86" s="19"/>
      <c r="G86" s="19"/>
      <c r="H86" s="19"/>
      <c r="I86" s="19"/>
    </row>
    <row r="87" spans="1:9" s="18" customFormat="1" x14ac:dyDescent="0.25">
      <c r="A87" s="20"/>
      <c r="B87" s="19"/>
      <c r="C87" s="19"/>
      <c r="D87" s="19"/>
      <c r="E87" s="19"/>
      <c r="F87" s="19"/>
      <c r="G87" s="19"/>
      <c r="H87" s="19"/>
      <c r="I87" s="19"/>
    </row>
    <row r="88" spans="1:9" s="18" customFormat="1" x14ac:dyDescent="0.25">
      <c r="A88" s="20"/>
      <c r="B88" s="19"/>
      <c r="C88" s="19"/>
      <c r="D88" s="19"/>
      <c r="E88" s="19"/>
      <c r="F88" s="19"/>
      <c r="G88" s="19"/>
      <c r="H88" s="19"/>
      <c r="I88" s="19"/>
    </row>
    <row r="89" spans="1:9" s="18" customFormat="1" x14ac:dyDescent="0.25">
      <c r="A89" s="20"/>
      <c r="B89" s="19"/>
      <c r="C89" s="19"/>
      <c r="D89" s="19"/>
      <c r="E89" s="19"/>
      <c r="F89" s="19"/>
      <c r="G89" s="19"/>
      <c r="H89" s="19"/>
      <c r="I89" s="19"/>
    </row>
    <row r="90" spans="1:9" s="18" customFormat="1" x14ac:dyDescent="0.25">
      <c r="A90" s="20"/>
      <c r="B90" s="19"/>
      <c r="C90" s="19"/>
      <c r="D90" s="19"/>
      <c r="E90" s="19"/>
      <c r="F90" s="19"/>
      <c r="G90" s="19"/>
      <c r="H90" s="19"/>
      <c r="I90" s="19"/>
    </row>
    <row r="91" spans="1:9" s="18" customFormat="1" x14ac:dyDescent="0.25">
      <c r="A91" s="20"/>
      <c r="B91" s="19"/>
      <c r="C91" s="19"/>
      <c r="D91" s="19"/>
      <c r="E91" s="19"/>
      <c r="F91" s="19"/>
      <c r="G91" s="19"/>
      <c r="H91" s="19"/>
      <c r="I91" s="19"/>
    </row>
    <row r="92" spans="1:9" s="18" customFormat="1" x14ac:dyDescent="0.25">
      <c r="A92" s="20"/>
      <c r="B92" s="19"/>
      <c r="C92" s="19"/>
      <c r="D92" s="19"/>
      <c r="E92" s="19"/>
      <c r="F92" s="19"/>
      <c r="G92" s="19"/>
      <c r="H92" s="19"/>
      <c r="I92" s="19"/>
    </row>
    <row r="93" spans="1:9" s="18" customFormat="1" x14ac:dyDescent="0.25">
      <c r="A93" s="20"/>
      <c r="B93" s="19"/>
      <c r="C93" s="19"/>
      <c r="D93" s="19"/>
      <c r="E93" s="19"/>
      <c r="F93" s="19"/>
      <c r="G93" s="19"/>
      <c r="H93" s="19"/>
      <c r="I93" s="19"/>
    </row>
    <row r="94" spans="1:9" s="18" customFormat="1" x14ac:dyDescent="0.25">
      <c r="A94" s="20"/>
      <c r="B94" s="19"/>
      <c r="C94" s="19"/>
      <c r="D94" s="19"/>
      <c r="E94" s="19"/>
      <c r="F94" s="19"/>
      <c r="G94" s="19"/>
      <c r="H94" s="19"/>
      <c r="I94" s="19"/>
    </row>
    <row r="95" spans="1:9" s="18" customFormat="1" x14ac:dyDescent="0.25">
      <c r="A95" s="20"/>
      <c r="B95" s="19"/>
      <c r="C95" s="19"/>
      <c r="D95" s="19"/>
      <c r="E95" s="19"/>
      <c r="F95" s="19"/>
      <c r="G95" s="19"/>
      <c r="H95" s="19"/>
      <c r="I95" s="19"/>
    </row>
    <row r="96" spans="1:9" s="18" customFormat="1" x14ac:dyDescent="0.25">
      <c r="A96" s="20"/>
      <c r="B96" s="19"/>
      <c r="C96" s="19"/>
      <c r="D96" s="19"/>
      <c r="E96" s="19"/>
      <c r="F96" s="19"/>
      <c r="G96" s="19"/>
      <c r="H96" s="19"/>
      <c r="I96" s="19"/>
    </row>
    <row r="97" spans="1:9" s="18" customFormat="1" x14ac:dyDescent="0.25">
      <c r="A97" s="20"/>
      <c r="B97" s="19"/>
      <c r="C97" s="19"/>
      <c r="D97" s="19"/>
      <c r="E97" s="19"/>
      <c r="F97" s="19"/>
      <c r="G97" s="19"/>
      <c r="H97" s="19"/>
      <c r="I97" s="19"/>
    </row>
    <row r="98" spans="1:9" s="18" customFormat="1" x14ac:dyDescent="0.25">
      <c r="A98" s="20"/>
      <c r="B98" s="19"/>
      <c r="C98" s="19"/>
      <c r="D98" s="19"/>
      <c r="E98" s="19"/>
      <c r="F98" s="19"/>
      <c r="G98" s="19"/>
      <c r="H98" s="19"/>
      <c r="I98" s="19"/>
    </row>
    <row r="99" spans="1:9" s="18" customFormat="1" x14ac:dyDescent="0.25">
      <c r="A99" s="20"/>
      <c r="B99" s="19"/>
      <c r="C99" s="19"/>
      <c r="D99" s="19"/>
      <c r="E99" s="19"/>
      <c r="F99" s="19"/>
      <c r="G99" s="19"/>
      <c r="H99" s="19"/>
      <c r="I99" s="19"/>
    </row>
    <row r="100" spans="1:9" s="18" customFormat="1" x14ac:dyDescent="0.25">
      <c r="A100" s="20"/>
      <c r="B100" s="19"/>
      <c r="C100" s="19"/>
      <c r="D100" s="19"/>
      <c r="E100" s="19"/>
      <c r="F100" s="19"/>
      <c r="G100" s="19"/>
      <c r="H100" s="19"/>
      <c r="I100" s="19"/>
    </row>
    <row r="101" spans="1:9" s="18" customFormat="1" x14ac:dyDescent="0.25">
      <c r="A101" s="20"/>
      <c r="B101" s="19"/>
      <c r="C101" s="19"/>
      <c r="D101" s="19"/>
      <c r="E101" s="19"/>
      <c r="F101" s="19"/>
      <c r="G101" s="19"/>
      <c r="H101" s="19"/>
      <c r="I101" s="19"/>
    </row>
    <row r="102" spans="1:9" s="18" customFormat="1" x14ac:dyDescent="0.25">
      <c r="A102" s="20"/>
      <c r="B102" s="19"/>
      <c r="C102" s="19"/>
      <c r="D102" s="19"/>
      <c r="E102" s="19"/>
      <c r="F102" s="19"/>
      <c r="G102" s="19"/>
      <c r="H102" s="19"/>
      <c r="I102" s="19"/>
    </row>
    <row r="103" spans="1:9" s="18" customFormat="1" x14ac:dyDescent="0.25">
      <c r="A103" s="20"/>
      <c r="B103" s="19"/>
      <c r="C103" s="19"/>
      <c r="D103" s="19"/>
      <c r="E103" s="19"/>
      <c r="F103" s="19"/>
      <c r="G103" s="19"/>
      <c r="H103" s="19"/>
      <c r="I103" s="19"/>
    </row>
    <row r="104" spans="1:9" s="18" customFormat="1" x14ac:dyDescent="0.25">
      <c r="A104" s="20"/>
      <c r="B104" s="19"/>
      <c r="C104" s="19"/>
      <c r="D104" s="19"/>
      <c r="E104" s="19"/>
      <c r="F104" s="19"/>
      <c r="G104" s="19"/>
      <c r="H104" s="19"/>
      <c r="I104" s="19"/>
    </row>
    <row r="105" spans="1:9" s="18" customFormat="1" x14ac:dyDescent="0.25">
      <c r="A105" s="20"/>
      <c r="B105" s="19"/>
      <c r="C105" s="19"/>
      <c r="D105" s="19"/>
      <c r="E105" s="19"/>
      <c r="F105" s="19"/>
      <c r="G105" s="19"/>
      <c r="H105" s="19"/>
      <c r="I105" s="19"/>
    </row>
    <row r="106" spans="1:9" s="18" customFormat="1" x14ac:dyDescent="0.25">
      <c r="A106" s="20"/>
      <c r="B106" s="19"/>
      <c r="C106" s="19"/>
      <c r="D106" s="19"/>
      <c r="E106" s="19"/>
      <c r="F106" s="19"/>
      <c r="G106" s="19"/>
      <c r="H106" s="19"/>
      <c r="I106" s="19"/>
    </row>
    <row r="107" spans="1:9" s="18" customFormat="1" x14ac:dyDescent="0.25">
      <c r="A107" s="20"/>
      <c r="B107" s="19"/>
      <c r="C107" s="19"/>
      <c r="D107" s="19"/>
      <c r="E107" s="19"/>
      <c r="F107" s="19"/>
      <c r="G107" s="19"/>
      <c r="H107" s="19"/>
      <c r="I107" s="19"/>
    </row>
    <row r="108" spans="1:9" s="18" customFormat="1" x14ac:dyDescent="0.25">
      <c r="A108" s="20"/>
      <c r="B108" s="19"/>
      <c r="C108" s="19"/>
      <c r="D108" s="19"/>
      <c r="E108" s="19"/>
      <c r="F108" s="19"/>
      <c r="G108" s="19"/>
      <c r="H108" s="19"/>
      <c r="I108" s="19"/>
    </row>
    <row r="109" spans="1:9" s="18" customFormat="1" x14ac:dyDescent="0.25">
      <c r="A109" s="20"/>
      <c r="B109" s="19"/>
      <c r="C109" s="19"/>
      <c r="D109" s="19"/>
      <c r="E109" s="19"/>
      <c r="F109" s="19"/>
      <c r="G109" s="19"/>
      <c r="H109" s="19"/>
      <c r="I109" s="19"/>
    </row>
    <row r="110" spans="1:9" s="18" customFormat="1" x14ac:dyDescent="0.25">
      <c r="A110" s="20"/>
      <c r="B110" s="19"/>
      <c r="C110" s="19"/>
      <c r="D110" s="19"/>
      <c r="E110" s="19"/>
      <c r="F110" s="19"/>
      <c r="G110" s="19"/>
      <c r="H110" s="19"/>
      <c r="I110" s="19"/>
    </row>
    <row r="111" spans="1:9" s="18" customFormat="1" x14ac:dyDescent="0.25">
      <c r="A111" s="20"/>
      <c r="B111" s="19"/>
      <c r="C111" s="19"/>
      <c r="D111" s="19"/>
      <c r="E111" s="19"/>
      <c r="F111" s="19"/>
      <c r="G111" s="19"/>
      <c r="H111" s="19"/>
      <c r="I111" s="19"/>
    </row>
    <row r="112" spans="1:9" s="18" customFormat="1" x14ac:dyDescent="0.25">
      <c r="A112" s="20"/>
      <c r="B112" s="19"/>
      <c r="C112" s="19"/>
      <c r="D112" s="19"/>
      <c r="E112" s="19"/>
      <c r="F112" s="19"/>
      <c r="G112" s="19"/>
      <c r="H112" s="19"/>
      <c r="I112" s="19"/>
    </row>
    <row r="113" spans="1:9" s="18" customFormat="1" x14ac:dyDescent="0.25">
      <c r="A113" s="20"/>
      <c r="B113" s="19"/>
      <c r="C113" s="19"/>
      <c r="D113" s="19"/>
      <c r="E113" s="19"/>
      <c r="F113" s="19"/>
      <c r="G113" s="19"/>
      <c r="H113" s="19"/>
      <c r="I113" s="19"/>
    </row>
    <row r="114" spans="1:9" s="18" customFormat="1" x14ac:dyDescent="0.25">
      <c r="A114" s="20"/>
      <c r="B114" s="19"/>
      <c r="C114" s="19"/>
      <c r="D114" s="19"/>
      <c r="E114" s="19"/>
      <c r="F114" s="19"/>
      <c r="G114" s="19"/>
      <c r="H114" s="19"/>
      <c r="I114" s="19"/>
    </row>
    <row r="115" spans="1:9" s="18" customFormat="1" x14ac:dyDescent="0.25">
      <c r="A115" s="20"/>
      <c r="B115" s="19"/>
      <c r="C115" s="19"/>
      <c r="D115" s="19"/>
      <c r="E115" s="19"/>
      <c r="F115" s="19"/>
      <c r="G115" s="19"/>
      <c r="H115" s="19"/>
      <c r="I115" s="19"/>
    </row>
    <row r="116" spans="1:9" s="18" customFormat="1" x14ac:dyDescent="0.25">
      <c r="A116" s="20"/>
      <c r="B116" s="19"/>
      <c r="C116" s="19"/>
      <c r="D116" s="19"/>
      <c r="E116" s="19"/>
      <c r="F116" s="19"/>
      <c r="G116" s="19"/>
      <c r="H116" s="19"/>
      <c r="I116" s="19"/>
    </row>
    <row r="117" spans="1:9" s="18" customFormat="1" x14ac:dyDescent="0.25">
      <c r="A117" s="20"/>
      <c r="B117" s="19"/>
      <c r="C117" s="19"/>
      <c r="D117" s="19"/>
      <c r="E117" s="19"/>
      <c r="F117" s="19"/>
      <c r="G117" s="19"/>
      <c r="H117" s="19"/>
      <c r="I117" s="19"/>
    </row>
    <row r="118" spans="1:9" s="18" customFormat="1" x14ac:dyDescent="0.25">
      <c r="A118" s="20"/>
      <c r="B118" s="19"/>
      <c r="C118" s="19"/>
      <c r="D118" s="19"/>
      <c r="E118" s="19"/>
      <c r="F118" s="19"/>
      <c r="G118" s="19"/>
      <c r="H118" s="19"/>
      <c r="I118" s="19"/>
    </row>
    <row r="119" spans="1:9" s="18" customFormat="1" x14ac:dyDescent="0.25">
      <c r="A119" s="20"/>
      <c r="B119" s="19"/>
      <c r="C119" s="19"/>
      <c r="D119" s="19"/>
      <c r="E119" s="19"/>
      <c r="F119" s="19"/>
      <c r="G119" s="19"/>
      <c r="H119" s="19"/>
      <c r="I119" s="19"/>
    </row>
    <row r="120" spans="1:9" s="18" customFormat="1" x14ac:dyDescent="0.25">
      <c r="A120" s="20"/>
      <c r="B120" s="19"/>
      <c r="C120" s="19"/>
      <c r="D120" s="19"/>
      <c r="E120" s="19"/>
      <c r="F120" s="19"/>
      <c r="G120" s="19"/>
      <c r="H120" s="19"/>
      <c r="I120" s="19"/>
    </row>
    <row r="121" spans="1:9" s="18" customFormat="1" x14ac:dyDescent="0.25">
      <c r="A121" s="20"/>
      <c r="B121" s="19"/>
      <c r="C121" s="19"/>
      <c r="D121" s="19"/>
      <c r="E121" s="19"/>
      <c r="F121" s="19"/>
      <c r="G121" s="19"/>
      <c r="H121" s="19"/>
      <c r="I121" s="19"/>
    </row>
    <row r="122" spans="1:9" s="18" customFormat="1" x14ac:dyDescent="0.25">
      <c r="A122" s="20"/>
      <c r="B122" s="19"/>
      <c r="C122" s="19"/>
      <c r="D122" s="19"/>
      <c r="E122" s="19"/>
      <c r="F122" s="19"/>
      <c r="G122" s="19"/>
      <c r="H122" s="19"/>
      <c r="I122" s="19"/>
    </row>
    <row r="123" spans="1:9" s="18" customFormat="1" x14ac:dyDescent="0.25">
      <c r="A123" s="20"/>
      <c r="B123" s="19"/>
      <c r="C123" s="19"/>
      <c r="D123" s="19"/>
      <c r="E123" s="19"/>
      <c r="F123" s="19"/>
      <c r="G123" s="19"/>
      <c r="H123" s="19"/>
      <c r="I123" s="19"/>
    </row>
    <row r="124" spans="1:9" s="18" customFormat="1" x14ac:dyDescent="0.25">
      <c r="A124" s="20"/>
      <c r="B124" s="19"/>
      <c r="C124" s="19"/>
      <c r="D124" s="19"/>
      <c r="E124" s="19"/>
      <c r="F124" s="19"/>
      <c r="G124" s="19"/>
      <c r="H124" s="19"/>
      <c r="I124" s="19"/>
    </row>
    <row r="125" spans="1:9" s="18" customFormat="1" x14ac:dyDescent="0.25">
      <c r="A125" s="20"/>
      <c r="B125" s="19"/>
      <c r="C125" s="19"/>
      <c r="D125" s="19"/>
      <c r="E125" s="19"/>
      <c r="F125" s="19"/>
      <c r="G125" s="19"/>
      <c r="H125" s="19"/>
      <c r="I125" s="19"/>
    </row>
    <row r="126" spans="1:9" s="18" customFormat="1" x14ac:dyDescent="0.25">
      <c r="A126" s="20"/>
      <c r="B126" s="19"/>
      <c r="C126" s="19"/>
      <c r="D126" s="19"/>
      <c r="E126" s="19"/>
      <c r="F126" s="19"/>
      <c r="G126" s="19"/>
      <c r="H126" s="19"/>
      <c r="I126" s="19"/>
    </row>
    <row r="127" spans="1:9" s="18" customFormat="1" x14ac:dyDescent="0.25">
      <c r="A127" s="20"/>
      <c r="B127" s="19"/>
      <c r="C127" s="19"/>
      <c r="D127" s="19"/>
      <c r="E127" s="19"/>
      <c r="F127" s="19"/>
      <c r="G127" s="19"/>
      <c r="H127" s="19"/>
      <c r="I127" s="19"/>
    </row>
    <row r="128" spans="1:9" s="18" customFormat="1" x14ac:dyDescent="0.25">
      <c r="A128" s="20"/>
      <c r="B128" s="19"/>
      <c r="C128" s="19"/>
      <c r="D128" s="19"/>
      <c r="E128" s="19"/>
      <c r="F128" s="19"/>
      <c r="G128" s="19"/>
      <c r="H128" s="19"/>
      <c r="I128" s="19"/>
    </row>
    <row r="129" spans="1:9" s="18" customFormat="1" x14ac:dyDescent="0.25">
      <c r="A129" s="20"/>
      <c r="B129" s="19"/>
      <c r="C129" s="19"/>
      <c r="D129" s="19"/>
      <c r="E129" s="19"/>
      <c r="F129" s="19"/>
      <c r="G129" s="19"/>
      <c r="H129" s="19"/>
      <c r="I129" s="19"/>
    </row>
    <row r="130" spans="1:9" s="18" customFormat="1" x14ac:dyDescent="0.25">
      <c r="A130" s="20"/>
      <c r="B130" s="19"/>
      <c r="C130" s="19"/>
      <c r="D130" s="19"/>
      <c r="E130" s="19"/>
      <c r="F130" s="19"/>
      <c r="G130" s="19"/>
      <c r="H130" s="19"/>
      <c r="I130" s="19"/>
    </row>
    <row r="131" spans="1:9" s="18" customFormat="1" x14ac:dyDescent="0.25">
      <c r="A131" s="20"/>
      <c r="B131" s="19"/>
      <c r="C131" s="19"/>
      <c r="D131" s="19"/>
      <c r="E131" s="19"/>
      <c r="F131" s="19"/>
      <c r="G131" s="19"/>
      <c r="H131" s="19"/>
      <c r="I131" s="19"/>
    </row>
    <row r="132" spans="1:9" s="18" customFormat="1" x14ac:dyDescent="0.25">
      <c r="A132" s="20"/>
      <c r="B132" s="19"/>
      <c r="C132" s="19"/>
      <c r="D132" s="19"/>
      <c r="E132" s="19"/>
      <c r="F132" s="19"/>
      <c r="G132" s="19"/>
      <c r="H132" s="19"/>
      <c r="I132" s="19"/>
    </row>
    <row r="133" spans="1:9" s="18" customFormat="1" x14ac:dyDescent="0.25">
      <c r="A133" s="20"/>
      <c r="B133" s="19"/>
      <c r="C133" s="19"/>
      <c r="D133" s="19"/>
      <c r="E133" s="19"/>
      <c r="F133" s="19"/>
      <c r="G133" s="19"/>
      <c r="H133" s="19"/>
      <c r="I133" s="19"/>
    </row>
    <row r="134" spans="1:9" s="18" customFormat="1" x14ac:dyDescent="0.25">
      <c r="A134" s="20"/>
      <c r="B134" s="19"/>
      <c r="C134" s="19"/>
      <c r="D134" s="19"/>
      <c r="E134" s="19"/>
      <c r="F134" s="19"/>
      <c r="G134" s="19"/>
      <c r="H134" s="19"/>
      <c r="I134" s="19"/>
    </row>
    <row r="135" spans="1:9" s="18" customFormat="1" x14ac:dyDescent="0.25">
      <c r="A135" s="20"/>
      <c r="B135" s="19"/>
      <c r="C135" s="19"/>
      <c r="D135" s="19"/>
      <c r="E135" s="19"/>
      <c r="F135" s="19"/>
      <c r="G135" s="19"/>
      <c r="H135" s="19"/>
      <c r="I135" s="19"/>
    </row>
    <row r="136" spans="1:9" s="18" customFormat="1" x14ac:dyDescent="0.25">
      <c r="A136" s="20"/>
      <c r="B136" s="19"/>
      <c r="C136" s="19"/>
      <c r="D136" s="19"/>
      <c r="E136" s="19"/>
      <c r="F136" s="19"/>
      <c r="G136" s="19"/>
      <c r="H136" s="19"/>
      <c r="I136" s="19"/>
    </row>
    <row r="137" spans="1:9" s="18" customFormat="1" x14ac:dyDescent="0.25">
      <c r="A137" s="20"/>
      <c r="B137" s="19"/>
      <c r="C137" s="19"/>
      <c r="D137" s="19"/>
      <c r="E137" s="19"/>
      <c r="F137" s="19"/>
      <c r="G137" s="19"/>
      <c r="H137" s="19"/>
      <c r="I137" s="19"/>
    </row>
    <row r="138" spans="1:9" s="18" customFormat="1" x14ac:dyDescent="0.25">
      <c r="A138" s="20"/>
      <c r="B138" s="19"/>
      <c r="C138" s="19"/>
      <c r="D138" s="19"/>
      <c r="E138" s="19"/>
      <c r="F138" s="19"/>
      <c r="G138" s="19"/>
      <c r="H138" s="19"/>
      <c r="I138" s="19"/>
    </row>
    <row r="139" spans="1:9" s="18" customFormat="1" x14ac:dyDescent="0.25">
      <c r="A139" s="20"/>
      <c r="B139" s="19"/>
      <c r="C139" s="19"/>
      <c r="D139" s="19"/>
      <c r="E139" s="19"/>
      <c r="F139" s="19"/>
      <c r="G139" s="19"/>
      <c r="H139" s="19"/>
      <c r="I139" s="19"/>
    </row>
    <row r="140" spans="1:9" s="18" customFormat="1" x14ac:dyDescent="0.25">
      <c r="A140" s="20"/>
      <c r="B140" s="19"/>
      <c r="C140" s="19"/>
      <c r="D140" s="19"/>
      <c r="E140" s="19"/>
      <c r="F140" s="19"/>
      <c r="G140" s="19"/>
      <c r="H140" s="19"/>
      <c r="I140" s="19"/>
    </row>
  </sheetData>
  <mergeCells count="5">
    <mergeCell ref="F15:I15"/>
    <mergeCell ref="A15:D15"/>
    <mergeCell ref="D22:F22"/>
    <mergeCell ref="A1:J1"/>
    <mergeCell ref="A8:G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6" sqref="A6"/>
    </sheetView>
  </sheetViews>
  <sheetFormatPr defaultColWidth="8.85546875" defaultRowHeight="15" x14ac:dyDescent="0.25"/>
  <cols>
    <col min="1" max="1" width="24.140625" bestFit="1" customWidth="1"/>
    <col min="2" max="2" width="10.7109375" style="2" bestFit="1" customWidth="1"/>
  </cols>
  <sheetData>
    <row r="1" spans="1:2" x14ac:dyDescent="0.25">
      <c r="A1" s="100" t="s">
        <v>188</v>
      </c>
      <c r="B1" s="100"/>
    </row>
    <row r="2" spans="1:2" x14ac:dyDescent="0.25">
      <c r="A2" s="8" t="s">
        <v>189</v>
      </c>
      <c r="B2" s="5" t="s">
        <v>190</v>
      </c>
    </row>
    <row r="3" spans="1:2" x14ac:dyDescent="0.25">
      <c r="A3" s="6" t="s">
        <v>191</v>
      </c>
      <c r="B3" s="92" t="s">
        <v>192</v>
      </c>
    </row>
    <row r="4" spans="1:2" x14ac:dyDescent="0.25">
      <c r="A4" s="6" t="s">
        <v>193</v>
      </c>
      <c r="B4" s="7">
        <v>0.01</v>
      </c>
    </row>
    <row r="5" spans="1:2" x14ac:dyDescent="0.25">
      <c r="A5" s="6" t="s">
        <v>194</v>
      </c>
      <c r="B5" s="7">
        <v>0.03</v>
      </c>
    </row>
    <row r="6" spans="1:2" x14ac:dyDescent="0.25">
      <c r="A6" s="6" t="s">
        <v>195</v>
      </c>
      <c r="B6" s="7">
        <v>0.05</v>
      </c>
    </row>
    <row r="7" spans="1:2" x14ac:dyDescent="0.25">
      <c r="A7" s="9" t="s">
        <v>196</v>
      </c>
      <c r="B7" s="91"/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130" zoomScaleNormal="130" zoomScalePageLayoutView="130" workbookViewId="0">
      <selection activeCell="B37" sqref="B37"/>
    </sheetView>
  </sheetViews>
  <sheetFormatPr defaultColWidth="8.85546875" defaultRowHeight="15" x14ac:dyDescent="0.25"/>
  <cols>
    <col min="1" max="1" width="25" bestFit="1" customWidth="1"/>
    <col min="2" max="2" width="131.28515625" customWidth="1"/>
  </cols>
  <sheetData>
    <row r="1" spans="1:2" x14ac:dyDescent="0.25">
      <c r="A1" s="10" t="s">
        <v>197</v>
      </c>
      <c r="B1" s="11" t="s">
        <v>198</v>
      </c>
    </row>
    <row r="2" spans="1:2" x14ac:dyDescent="0.25">
      <c r="A2" s="12" t="s">
        <v>199</v>
      </c>
      <c r="B2" s="13"/>
    </row>
    <row r="3" spans="1:2" x14ac:dyDescent="0.25">
      <c r="A3" s="12" t="s">
        <v>200</v>
      </c>
      <c r="B3" s="13"/>
    </row>
    <row r="4" spans="1:2" x14ac:dyDescent="0.25">
      <c r="A4" s="12" t="s">
        <v>201</v>
      </c>
      <c r="B4" s="13"/>
    </row>
    <row r="5" spans="1:2" x14ac:dyDescent="0.25">
      <c r="A5" s="12" t="s">
        <v>202</v>
      </c>
      <c r="B5" s="13"/>
    </row>
    <row r="6" spans="1:2" x14ac:dyDescent="0.25">
      <c r="A6" s="12" t="s">
        <v>203</v>
      </c>
      <c r="B6" s="13"/>
    </row>
    <row r="7" spans="1:2" x14ac:dyDescent="0.25">
      <c r="A7" s="12" t="s">
        <v>204</v>
      </c>
      <c r="B7" s="13"/>
    </row>
    <row r="8" spans="1:2" x14ac:dyDescent="0.25">
      <c r="A8" s="12" t="s">
        <v>205</v>
      </c>
      <c r="B8" s="13"/>
    </row>
    <row r="9" spans="1:2" x14ac:dyDescent="0.25">
      <c r="A9" s="12"/>
      <c r="B9" s="13"/>
    </row>
    <row r="10" spans="1:2" x14ac:dyDescent="0.25">
      <c r="A10" s="12"/>
      <c r="B10" s="13"/>
    </row>
    <row r="11" spans="1:2" x14ac:dyDescent="0.25">
      <c r="A11" s="12"/>
      <c r="B11" s="13"/>
    </row>
    <row r="12" spans="1:2" x14ac:dyDescent="0.25">
      <c r="A12" s="12"/>
      <c r="B12" s="13"/>
    </row>
    <row r="13" spans="1:2" ht="15.75" thickBot="1" x14ac:dyDescent="0.3">
      <c r="A13" s="14"/>
      <c r="B13" s="15"/>
    </row>
  </sheetData>
  <hyperlinks>
    <hyperlink ref="B1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928452F5DD894DBC233F2071C1F76E" ma:contentTypeVersion="2" ma:contentTypeDescription="Create a new document." ma:contentTypeScope="" ma:versionID="4e71d16b078da55b7d39d97e2a3ff04a">
  <xsd:schema xmlns:xsd="http://www.w3.org/2001/XMLSchema" xmlns:xs="http://www.w3.org/2001/XMLSchema" xmlns:p="http://schemas.microsoft.com/office/2006/metadata/properties" xmlns:ns2="8cd197b2-6123-4246-8bf3-5750b5a1a61c" targetNamespace="http://schemas.microsoft.com/office/2006/metadata/properties" ma:root="true" ma:fieldsID="191366ec69898fa2afab5ebdd1a0328b" ns2:_="">
    <xsd:import namespace="8cd197b2-6123-4246-8bf3-5750b5a1a6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197b2-6123-4246-8bf3-5750b5a1a6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AA5B99-2C9A-43F8-80B9-93FD652BC0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0D94EA-4A69-4B53-AE6D-3E7C3E0FFCF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cd197b2-6123-4246-8bf3-5750b5a1a61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B355828-095C-4FAF-BAD3-01095E35E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d197b2-6123-4246-8bf3-5750b5a1a6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About this Plan</vt:lpstr>
      <vt:lpstr>Snapshot</vt:lpstr>
      <vt:lpstr>Summary</vt:lpstr>
      <vt:lpstr>Training</vt:lpstr>
      <vt:lpstr>Solution Propensity</vt:lpstr>
      <vt:lpstr>IaaS GTM</vt:lpstr>
      <vt:lpstr> Financial Plan</vt:lpstr>
      <vt:lpstr>Marketing</vt:lpstr>
      <vt:lpstr>IMC Partner Program</vt:lpstr>
      <vt:lpstr>IaaS Partner Program</vt:lpstr>
    </vt:vector>
  </TitlesOfParts>
  <Manager/>
  <Company>Ingram Micro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Giambanco</dc:creator>
  <cp:keywords/>
  <dc:description/>
  <cp:lastModifiedBy>Labagh, David</cp:lastModifiedBy>
  <cp:revision/>
  <dcterms:created xsi:type="dcterms:W3CDTF">2017-03-01T16:35:17Z</dcterms:created>
  <dcterms:modified xsi:type="dcterms:W3CDTF">2020-04-14T18:35:37Z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0x010100FC928452F5DD894DBC233F2071C1F76E</vt:lpwstr>
  </property>
</Properties>
</file>